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962051-9DF0-4B27-A7B2-A05EDED44ED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料金表" sheetId="22" r:id="rId1"/>
    <sheet name="参加馬匹登録" sheetId="24" r:id="rId2"/>
    <sheet name="参加選手登録" sheetId="23" r:id="rId3"/>
    <sheet name="エントリー申請" sheetId="25" r:id="rId4"/>
  </sheets>
  <definedNames>
    <definedName name="_xlnm.Print_Area" localSheetId="3">エントリー申請!$A$1:$R$31</definedName>
    <definedName name="_xlnm.Print_Area" localSheetId="2">参加選手登録!$A$1:$AL$21</definedName>
    <definedName name="_xlnm.Print_Area" localSheetId="1">参加馬匹登録!$A$1:$AM$21</definedName>
    <definedName name="_xlnm.Print_Area" localSheetId="0">料金表!$A$1:$BE$19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5" l="1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6" i="25"/>
  <c r="P3" i="23"/>
  <c r="I3" i="25"/>
  <c r="Q3" i="24"/>
  <c r="K31" i="25" l="1"/>
  <c r="G31" i="25" l="1"/>
  <c r="J31" i="25"/>
  <c r="AN5" i="22" l="1"/>
  <c r="AS6" i="22"/>
  <c r="AN7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</author>
    <author>sugit</author>
  </authors>
  <commentList>
    <comment ref="AN6" authorId="0" shapeId="0" xr:uid="{61367704-D259-472B-BD56-C3753EB72624}">
      <text>
        <r>
          <rPr>
            <b/>
            <sz val="9"/>
            <color indexed="81"/>
            <rFont val="MS P ゴシック"/>
            <family val="3"/>
            <charset val="128"/>
          </rPr>
          <t>頭数を入力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6" authorId="1" shapeId="0" xr:uid="{9BE6CFF2-65BD-4EB6-BF08-56FE7D5831FF}">
      <text>
        <r>
          <rPr>
            <b/>
            <sz val="9"/>
            <color indexed="81"/>
            <rFont val="MS P ゴシック"/>
            <family val="3"/>
            <charset val="128"/>
          </rPr>
          <t>プルダウンで回答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sugit</author>
    <author>keiri</author>
  </authors>
  <commentList>
    <comment ref="E6" authorId="0" shapeId="0" xr:uid="{BED0024D-EA61-406B-A704-CF1198B1DFC8}">
      <text>
        <r>
          <rPr>
            <b/>
            <sz val="9"/>
            <color indexed="81"/>
            <rFont val="MS P ゴシック"/>
            <family val="3"/>
            <charset val="128"/>
          </rPr>
          <t>オープン参加（非公認のみ）の場合は、プルダウンより選択ください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" authorId="1" shapeId="0" xr:uid="{50C56B4E-4BD1-4178-B955-17F26889FDDF}">
      <text>
        <r>
          <rPr>
            <b/>
            <sz val="9"/>
            <color indexed="81"/>
            <rFont val="MS P ゴシック"/>
            <family val="3"/>
            <charset val="128"/>
          </rPr>
          <t>プルダウより種目を選択</t>
        </r>
      </text>
    </comment>
  </commentList>
</comments>
</file>

<file path=xl/sharedStrings.xml><?xml version="1.0" encoding="utf-8"?>
<sst xmlns="http://schemas.openxmlformats.org/spreadsheetml/2006/main" count="93" uniqueCount="80">
  <si>
    <t>第51回杉谷馬事公苑馬場馬術大会</t>
    <phoneticPr fontId="1"/>
  </si>
  <si>
    <t>団　体　情　報</t>
    <rPh sb="0" eb="1">
      <t>ダン</t>
    </rPh>
    <rPh sb="2" eb="3">
      <t>カラダ</t>
    </rPh>
    <rPh sb="4" eb="5">
      <t>ジョウ</t>
    </rPh>
    <rPh sb="6" eb="7">
      <t>ホウ</t>
    </rPh>
    <phoneticPr fontId="1"/>
  </si>
  <si>
    <t>料　金　表</t>
    <rPh sb="0" eb="1">
      <t>リョウ</t>
    </rPh>
    <rPh sb="2" eb="3">
      <t>キン</t>
    </rPh>
    <rPh sb="4" eb="5">
      <t>ヒョウ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</si>
  <si>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</si>
  <si>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エントリー　合計金額</t>
    <rPh sb="6" eb="8">
      <t>ゴウケイ</t>
    </rPh>
    <rPh sb="8" eb="10">
      <t>キンガク</t>
    </rPh>
    <phoneticPr fontId="1"/>
  </si>
  <si>
    <t>円</t>
    <rPh sb="0" eb="1">
      <t>エン</t>
    </rPh>
    <phoneticPr fontId="1"/>
  </si>
  <si>
    <t>住所</t>
    <rPh sb="0" eb="2">
      <t>ジュウショ</t>
    </rPh>
    <phoneticPr fontId="1"/>
  </si>
  <si>
    <t>参加頭数　＠12,100円</t>
  </si>
  <si>
    <t>頭</t>
    <rPh sb="0" eb="1">
      <t>アタマ</t>
    </rPh>
    <phoneticPr fontId="1"/>
  </si>
  <si>
    <t>TEL</t>
    <phoneticPr fontId="1"/>
  </si>
  <si>
    <t>総合計金額</t>
    <rPh sb="0" eb="1">
      <t>ソウ</t>
    </rPh>
    <rPh sb="1" eb="3">
      <t>ゴウケイ</t>
    </rPh>
    <rPh sb="3" eb="5">
      <t>キンガク</t>
    </rPh>
    <phoneticPr fontId="1"/>
  </si>
  <si>
    <t>責任者</t>
    <rPh sb="0" eb="3">
      <t>セキニンシャ</t>
    </rPh>
    <phoneticPr fontId="1"/>
  </si>
  <si>
    <t>振込名</t>
    <rPh sb="0" eb="2">
      <t>フリコミ</t>
    </rPh>
    <rPh sb="2" eb="3">
      <t>メイ</t>
    </rPh>
    <phoneticPr fontId="1"/>
  </si>
  <si>
    <t>担当者</t>
    <rPh sb="0" eb="3">
      <t>タントウシャ</t>
    </rPh>
    <phoneticPr fontId="1"/>
  </si>
  <si>
    <t>振込予定日</t>
    <rPh sb="0" eb="2">
      <t>フリコミ</t>
    </rPh>
    <rPh sb="2" eb="4">
      <t>ヨテイ</t>
    </rPh>
    <rPh sb="4" eb="5">
      <t>ビ</t>
    </rPh>
    <phoneticPr fontId="1"/>
  </si>
  <si>
    <t>担当者連絡先</t>
    <rPh sb="0" eb="3">
      <t>タントウシャ</t>
    </rPh>
    <rPh sb="3" eb="6">
      <t>レンラクサキ</t>
    </rPh>
    <phoneticPr fontId="1"/>
  </si>
  <si>
    <t>入　退　厩</t>
    <rPh sb="0" eb="1">
      <t>ニュウ</t>
    </rPh>
    <rPh sb="2" eb="3">
      <t>タイ</t>
    </rPh>
    <rPh sb="4" eb="5">
      <t>ウマヤ</t>
    </rPh>
    <phoneticPr fontId="1"/>
  </si>
  <si>
    <t>入厩日</t>
    <rPh sb="0" eb="2">
      <t>ニュウキュウ</t>
    </rPh>
    <rPh sb="2" eb="3">
      <t>ビ</t>
    </rPh>
    <phoneticPr fontId="1"/>
  </si>
  <si>
    <t>入厩時間</t>
    <rPh sb="0" eb="2">
      <t>ニュウキュウ</t>
    </rPh>
    <rPh sb="2" eb="4">
      <t>ジカン</t>
    </rPh>
    <phoneticPr fontId="1"/>
  </si>
  <si>
    <t>退厩日</t>
    <rPh sb="0" eb="2">
      <t>タイキュウ</t>
    </rPh>
    <rPh sb="2" eb="3">
      <t>ビ</t>
    </rPh>
    <phoneticPr fontId="1"/>
  </si>
  <si>
    <t>振　込　先</t>
    <rPh sb="0" eb="1">
      <t>シン</t>
    </rPh>
    <rPh sb="2" eb="3">
      <t>コミ</t>
    </rPh>
    <rPh sb="4" eb="5">
      <t>サキ</t>
    </rPh>
    <phoneticPr fontId="1"/>
  </si>
  <si>
    <t>馬運車駐車の有無</t>
    <rPh sb="0" eb="3">
      <t>バウンシャ</t>
    </rPh>
    <rPh sb="3" eb="5">
      <t>チュウシャ</t>
    </rPh>
    <rPh sb="6" eb="8">
      <t>ウム</t>
    </rPh>
    <phoneticPr fontId="1"/>
  </si>
  <si>
    <t>銀行名</t>
    <rPh sb="0" eb="3">
      <t>ギンコウメイ</t>
    </rPh>
    <phoneticPr fontId="1"/>
  </si>
  <si>
    <t>三井住友銀行</t>
    <rPh sb="0" eb="2">
      <t>ミツイ</t>
    </rPh>
    <rPh sb="2" eb="4">
      <t>スミトモ</t>
    </rPh>
    <rPh sb="4" eb="6">
      <t>ギンコウ</t>
    </rPh>
    <phoneticPr fontId="1"/>
  </si>
  <si>
    <t>支店名</t>
    <rPh sb="0" eb="3">
      <t>シテンメイ</t>
    </rPh>
    <phoneticPr fontId="1"/>
  </si>
  <si>
    <t>和泉支店</t>
    <rPh sb="0" eb="2">
      <t>イズミ</t>
    </rPh>
    <rPh sb="2" eb="4">
      <t>シテン</t>
    </rPh>
    <phoneticPr fontId="1"/>
  </si>
  <si>
    <t>支店コード</t>
    <rPh sb="0" eb="2">
      <t>シテン</t>
    </rPh>
    <phoneticPr fontId="1"/>
  </si>
  <si>
    <t>馬運車（大型）</t>
    <rPh sb="0" eb="3">
      <t>バウンシャ</t>
    </rPh>
    <rPh sb="4" eb="6">
      <t>オオガタ</t>
    </rPh>
    <phoneticPr fontId="1"/>
  </si>
  <si>
    <t>台</t>
    <rPh sb="0" eb="1">
      <t>ダイ</t>
    </rPh>
    <phoneticPr fontId="1"/>
  </si>
  <si>
    <t>種類</t>
    <rPh sb="0" eb="2">
      <t>シュルイ</t>
    </rPh>
    <phoneticPr fontId="1"/>
  </si>
  <si>
    <t>普通預金</t>
    <rPh sb="0" eb="2">
      <t>フツウ</t>
    </rPh>
    <rPh sb="2" eb="4">
      <t>ヨキン</t>
    </rPh>
    <phoneticPr fontId="1"/>
  </si>
  <si>
    <t>口座番号</t>
    <rPh sb="0" eb="2">
      <t>コウザ</t>
    </rPh>
    <rPh sb="2" eb="4">
      <t>バンゴウ</t>
    </rPh>
    <phoneticPr fontId="1"/>
  </si>
  <si>
    <t>馬運車（中型）</t>
    <rPh sb="0" eb="3">
      <t>バウンシャ</t>
    </rPh>
    <rPh sb="4" eb="6">
      <t>チュウガタ</t>
    </rPh>
    <phoneticPr fontId="1"/>
  </si>
  <si>
    <t>口座名</t>
    <rPh sb="0" eb="2">
      <t>コウザ</t>
    </rPh>
    <rPh sb="2" eb="3">
      <t>メイ</t>
    </rPh>
    <phoneticPr fontId="1"/>
  </si>
  <si>
    <t>株式会社シーダーバレー</t>
    <rPh sb="0" eb="4">
      <t>カブシキガイシャ</t>
    </rPh>
    <phoneticPr fontId="1"/>
  </si>
  <si>
    <t>参加馬匹登録</t>
    <rPh sb="0" eb="2">
      <t>サンカ</t>
    </rPh>
    <rPh sb="2" eb="4">
      <t>バヒツ</t>
    </rPh>
    <rPh sb="4" eb="6">
      <t>トウロク</t>
    </rPh>
    <phoneticPr fontId="1"/>
  </si>
  <si>
    <t>No.</t>
    <phoneticPr fontId="1"/>
  </si>
  <si>
    <t>馬匹名</t>
    <rPh sb="0" eb="2">
      <t>バヒツ</t>
    </rPh>
    <rPh sb="2" eb="3">
      <t>メイ</t>
    </rPh>
    <phoneticPr fontId="1"/>
  </si>
  <si>
    <t>フリガナ</t>
  </si>
  <si>
    <t>JEF　     　　　　　　登録番号</t>
    <rPh sb="15" eb="17">
      <t>トウロク</t>
    </rPh>
    <rPh sb="17" eb="19">
      <t>バンゴウ</t>
    </rPh>
    <phoneticPr fontId="1"/>
  </si>
  <si>
    <t>馬インフルエンザワクチン</t>
    <phoneticPr fontId="1"/>
  </si>
  <si>
    <t>（基礎）　　　1回目</t>
    <rPh sb="1" eb="3">
      <t>キソ</t>
    </rPh>
    <phoneticPr fontId="1"/>
  </si>
  <si>
    <t>（基礎）　　　2回目</t>
    <rPh sb="1" eb="3">
      <t>キソ</t>
    </rPh>
    <phoneticPr fontId="1"/>
  </si>
  <si>
    <t>最終接種日</t>
    <rPh sb="0" eb="2">
      <t>サイシュウ</t>
    </rPh>
    <rPh sb="2" eb="4">
      <t>セッシュ</t>
    </rPh>
    <rPh sb="4" eb="5">
      <t>ビ</t>
    </rPh>
    <phoneticPr fontId="1"/>
  </si>
  <si>
    <t>参加選手登録</t>
  </si>
  <si>
    <t>所属団体名</t>
    <phoneticPr fontId="1"/>
  </si>
  <si>
    <t>参加選手登録</t>
    <rPh sb="0" eb="2">
      <t>サンカ</t>
    </rPh>
    <rPh sb="2" eb="4">
      <t>センシュ</t>
    </rPh>
    <rPh sb="4" eb="6">
      <t>トウロク</t>
    </rPh>
    <phoneticPr fontId="1"/>
  </si>
  <si>
    <t>選手名</t>
  </si>
  <si>
    <t>JEF　     　　　　　　　登録番号</t>
    <phoneticPr fontId="1"/>
  </si>
  <si>
    <t>騎乗者資格</t>
    <rPh sb="0" eb="2">
      <t>キジョウ</t>
    </rPh>
    <rPh sb="2" eb="3">
      <t>シャ</t>
    </rPh>
    <rPh sb="3" eb="5">
      <t>シカク</t>
    </rPh>
    <phoneticPr fontId="1"/>
  </si>
  <si>
    <t>エントリー申請</t>
    <rPh sb="5" eb="7">
      <t>シンセイ</t>
    </rPh>
    <phoneticPr fontId="1"/>
  </si>
  <si>
    <t>所属団体名</t>
  </si>
  <si>
    <t>選手名</t>
    <rPh sb="0" eb="3">
      <t>センシュメイ</t>
    </rPh>
    <phoneticPr fontId="1"/>
  </si>
  <si>
    <t>馬名</t>
    <rPh sb="0" eb="2">
      <t>バメイ</t>
    </rPh>
    <phoneticPr fontId="1"/>
  </si>
  <si>
    <t>ｵｰﾌﾟﾝ参加</t>
    <rPh sb="5" eb="7">
      <t>サンカ</t>
    </rPh>
    <phoneticPr fontId="1"/>
  </si>
  <si>
    <t>種目　　　　　　　　　　　　　　　　　　　【土曜日】</t>
    <phoneticPr fontId="1"/>
  </si>
  <si>
    <t>料金　　　　　（自動表示）</t>
    <rPh sb="0" eb="2">
      <t>リョウキン</t>
    </rPh>
    <rPh sb="8" eb="10">
      <t>ジドウ</t>
    </rPh>
    <rPh sb="10" eb="12">
      <t>ヒョウジ</t>
    </rPh>
    <phoneticPr fontId="1"/>
  </si>
  <si>
    <t>種目　　　　　　　　　　　　　　　　【日曜日】</t>
    <rPh sb="0" eb="2">
      <t>シュモク</t>
    </rPh>
    <phoneticPr fontId="1"/>
  </si>
  <si>
    <t>第1競技　2課目B</t>
    <rPh sb="6" eb="8">
      <t>カモク</t>
    </rPh>
    <phoneticPr fontId="1"/>
  </si>
  <si>
    <t>第2競技　3課目A</t>
    <rPh sb="6" eb="8">
      <t>カモク</t>
    </rPh>
    <phoneticPr fontId="1"/>
  </si>
  <si>
    <t>第3競技　3課目A（一般）</t>
    <rPh sb="6" eb="8">
      <t>カモク</t>
    </rPh>
    <rPh sb="10" eb="12">
      <t>イッパン</t>
    </rPh>
    <phoneticPr fontId="1"/>
  </si>
  <si>
    <t>第4競技　4課目A</t>
    <rPh sb="6" eb="8">
      <t>カモク</t>
    </rPh>
    <phoneticPr fontId="1"/>
  </si>
  <si>
    <t>第5競技　5課目A</t>
    <rPh sb="6" eb="8">
      <t>カモク</t>
    </rPh>
    <phoneticPr fontId="1"/>
  </si>
  <si>
    <t>鞍数</t>
    <rPh sb="0" eb="1">
      <t>クラ</t>
    </rPh>
    <rPh sb="1" eb="2">
      <t>スウ</t>
    </rPh>
    <phoneticPr fontId="1"/>
  </si>
  <si>
    <t>小計</t>
    <rPh sb="0" eb="2">
      <t>ショウケイ</t>
    </rPh>
    <phoneticPr fontId="1"/>
  </si>
  <si>
    <t>第7競技　ｲﾝﾀｰﾒﾃﾞｨｴｲﾄⅠ</t>
    <phoneticPr fontId="1"/>
  </si>
  <si>
    <t>第8競技　ｾﾝﾄｼﾞｮｰｼﾞ</t>
    <phoneticPr fontId="1"/>
  </si>
  <si>
    <t>第9競技　グランプリ</t>
    <phoneticPr fontId="1"/>
  </si>
  <si>
    <t>第10競技　2課目B</t>
    <rPh sb="7" eb="9">
      <t>カモク</t>
    </rPh>
    <phoneticPr fontId="1"/>
  </si>
  <si>
    <t>第11競技　3課目B</t>
    <rPh sb="7" eb="9">
      <t>カモク</t>
    </rPh>
    <phoneticPr fontId="1"/>
  </si>
  <si>
    <t>第12競技　3課目B（一般）</t>
    <rPh sb="7" eb="9">
      <t>カモク</t>
    </rPh>
    <rPh sb="11" eb="13">
      <t>イッパン</t>
    </rPh>
    <phoneticPr fontId="1"/>
  </si>
  <si>
    <t>第13競技　4課目B</t>
    <rPh sb="7" eb="9">
      <t>カモク</t>
    </rPh>
    <phoneticPr fontId="1"/>
  </si>
  <si>
    <t>第14競技　5課目B</t>
    <rPh sb="7" eb="9">
      <t>カモク</t>
    </rPh>
    <phoneticPr fontId="1"/>
  </si>
  <si>
    <t>第16競技　ｲﾝﾀｰﾒﾃﾞｨｴｲﾄⅠ</t>
    <phoneticPr fontId="1"/>
  </si>
  <si>
    <t>第17競技　ｾﾝﾄｼﾞｮｰｼﾞ</t>
    <phoneticPr fontId="1"/>
  </si>
  <si>
    <t>第18競技　グランプリ</t>
    <phoneticPr fontId="1"/>
  </si>
  <si>
    <t>第19競技　自由演技国体成年</t>
    <rPh sb="6" eb="8">
      <t>ジユウ</t>
    </rPh>
    <rPh sb="8" eb="10">
      <t>エンギ</t>
    </rPh>
    <rPh sb="10" eb="12">
      <t>コクタイ</t>
    </rPh>
    <rPh sb="12" eb="14">
      <t>セイネン</t>
    </rPh>
    <phoneticPr fontId="1"/>
  </si>
  <si>
    <t>第20競技　自由演技グランプリ</t>
    <rPh sb="6" eb="8">
      <t>ジユウ</t>
    </rPh>
    <rPh sb="8" eb="10">
      <t>エンギ</t>
    </rPh>
    <phoneticPr fontId="1"/>
  </si>
  <si>
    <t>第15競技　ジュニアライダー</t>
    <phoneticPr fontId="1"/>
  </si>
  <si>
    <t>第6競技　ジュニアライダー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</si>
</sst>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0000"/>
    <numFmt numFmtId="177" formatCode="m&quot;月&quot;d&quot;日&quot;;@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6" fontId="0" fillId="0" borderId="0" xfId="3" applyFont="1" applyAlignment="1" applyProtection="1">
      <alignment horizontal="center" vertical="center" wrapText="1"/>
      <protection locked="0"/>
    </xf>
    <xf numFmtId="6" fontId="0" fillId="0" borderId="0" xfId="0" applyNumberFormat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38" fontId="2" fillId="4" borderId="5" xfId="2" applyFont="1" applyFill="1" applyBorder="1" applyAlignment="1" applyProtection="1">
      <alignment horizontal="center" vertical="center" wrapText="1"/>
    </xf>
    <xf numFmtId="38" fontId="2" fillId="4" borderId="24" xfId="2" applyFont="1" applyFill="1" applyBorder="1" applyAlignment="1" applyProtection="1">
      <alignment horizontal="center" vertical="center" wrapText="1"/>
    </xf>
    <xf numFmtId="38" fontId="6" fillId="4" borderId="12" xfId="2" applyFont="1" applyFill="1" applyBorder="1" applyAlignment="1" applyProtection="1">
      <alignment horizontal="center" vertical="center"/>
    </xf>
    <xf numFmtId="0" fontId="17" fillId="2" borderId="23" xfId="0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38" fontId="6" fillId="0" borderId="7" xfId="2" applyFont="1" applyFill="1" applyBorder="1" applyAlignment="1" applyProtection="1">
      <alignment horizontal="center" vertical="center"/>
    </xf>
    <xf numFmtId="38" fontId="6" fillId="4" borderId="24" xfId="2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0" fillId="0" borderId="0" xfId="2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176" fontId="16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15" fillId="4" borderId="26" xfId="0" applyFont="1" applyFill="1" applyBorder="1" applyAlignment="1">
      <alignment vertical="center" shrinkToFit="1"/>
    </xf>
    <xf numFmtId="0" fontId="15" fillId="4" borderId="27" xfId="0" applyFont="1" applyFill="1" applyBorder="1" applyAlignment="1">
      <alignment vertical="center" shrinkToFit="1"/>
    </xf>
    <xf numFmtId="0" fontId="15" fillId="4" borderId="28" xfId="0" applyFont="1" applyFill="1" applyBorder="1" applyAlignment="1">
      <alignment vertical="center" shrinkToFit="1"/>
    </xf>
    <xf numFmtId="0" fontId="8" fillId="0" borderId="0" xfId="0" applyFont="1" applyAlignment="1" applyProtection="1">
      <alignment horizontal="left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38" fontId="6" fillId="4" borderId="2" xfId="2" applyFont="1" applyFill="1" applyBorder="1" applyAlignment="1" applyProtection="1">
      <alignment horizontal="center" vertical="center"/>
    </xf>
    <xf numFmtId="38" fontId="6" fillId="4" borderId="10" xfId="2" applyFont="1" applyFill="1" applyBorder="1" applyAlignment="1" applyProtection="1">
      <alignment horizontal="center" vertical="center"/>
    </xf>
    <xf numFmtId="38" fontId="6" fillId="0" borderId="16" xfId="2" applyFont="1" applyFill="1" applyBorder="1" applyAlignment="1" applyProtection="1">
      <alignment horizontal="center" vertical="center" shrinkToFit="1"/>
      <protection locked="0"/>
    </xf>
    <xf numFmtId="38" fontId="6" fillId="0" borderId="17" xfId="2" applyFont="1" applyFill="1" applyBorder="1" applyAlignment="1" applyProtection="1">
      <alignment horizontal="center" vertical="center" shrinkToFit="1"/>
      <protection locked="0"/>
    </xf>
    <xf numFmtId="38" fontId="6" fillId="0" borderId="18" xfId="2" applyFont="1" applyFill="1" applyBorder="1" applyAlignment="1" applyProtection="1">
      <alignment horizontal="center" vertical="center" shrinkToFit="1"/>
      <protection locked="0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6" fillId="0" borderId="5" xfId="2" applyNumberFormat="1" applyFont="1" applyFill="1" applyBorder="1" applyAlignment="1" applyProtection="1">
      <alignment horizontal="center" vertical="center" shrinkToFit="1"/>
      <protection locked="0"/>
    </xf>
    <xf numFmtId="38" fontId="6" fillId="0" borderId="1" xfId="2" applyFont="1" applyFill="1" applyBorder="1" applyAlignment="1" applyProtection="1">
      <alignment horizontal="center" vertical="center"/>
      <protection locked="0"/>
    </xf>
    <xf numFmtId="14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4" fillId="5" borderId="5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38" fontId="6" fillId="4" borderId="12" xfId="2" applyFont="1" applyFill="1" applyBorder="1" applyAlignment="1" applyProtection="1">
      <alignment horizontal="center" vertical="center"/>
    </xf>
    <xf numFmtId="38" fontId="6" fillId="4" borderId="6" xfId="2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14" fontId="0" fillId="0" borderId="12" xfId="0" applyNumberFormat="1" applyBorder="1" applyAlignment="1" applyProtection="1">
      <alignment horizontal="center" vertical="center" shrinkToFit="1"/>
      <protection locked="0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14" fontId="0" fillId="0" borderId="13" xfId="0" applyNumberFormat="1" applyBorder="1" applyAlignment="1" applyProtection="1">
      <alignment horizontal="center" vertical="center" shrinkToFit="1"/>
      <protection locked="0"/>
    </xf>
    <xf numFmtId="14" fontId="0" fillId="0" borderId="5" xfId="0" applyNumberFormat="1" applyBorder="1" applyAlignment="1" applyProtection="1">
      <alignment horizontal="center" vertical="center" shrinkToFit="1"/>
      <protection locked="0"/>
    </xf>
    <xf numFmtId="0" fontId="15" fillId="4" borderId="12" xfId="0" applyFont="1" applyFill="1" applyBorder="1" applyAlignment="1">
      <alignment horizontal="center" vertical="center" shrinkToFit="1"/>
    </xf>
    <xf numFmtId="0" fontId="15" fillId="4" borderId="6" xfId="0" applyFont="1" applyFill="1" applyBorder="1" applyAlignment="1">
      <alignment horizontal="center" vertical="center" shrinkToFit="1"/>
    </xf>
    <xf numFmtId="0" fontId="15" fillId="4" borderId="1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</cellXfs>
  <cellStyles count="4">
    <cellStyle name="桁区切り" xfId="2" builtinId="6"/>
    <cellStyle name="通貨" xfId="3" builtinId="7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0A5D-5EEE-4A9E-888E-7151043048ED}">
  <sheetPr transitionEvaluation="1"/>
  <dimension ref="A1:BN25"/>
  <sheetViews>
    <sheetView showGridLines="0" view="pageBreakPreview" topLeftCell="A7" zoomScaleNormal="100" zoomScaleSheetLayoutView="100" workbookViewId="0">
      <selection activeCell="M10" sqref="M10:AB10"/>
    </sheetView>
  </sheetViews>
  <sheetFormatPr defaultColWidth="8.875" defaultRowHeight="13.5" outlineLevelCol="1"/>
  <cols>
    <col min="1" max="60" width="2.75" style="1" customWidth="1"/>
    <col min="61" max="62" width="0" style="1" hidden="1" customWidth="1" outlineLevel="1"/>
    <col min="63" max="64" width="8.875" style="1" hidden="1" customWidth="1" outlineLevel="1"/>
    <col min="65" max="65" width="0" style="1" hidden="1" customWidth="1" outlineLevel="1"/>
    <col min="66" max="66" width="8.875" style="1" collapsed="1"/>
    <col min="67" max="16384" width="8.875" style="1"/>
  </cols>
  <sheetData>
    <row r="1" spans="1:60" ht="25.15" customHeight="1">
      <c r="E1" s="2" t="s">
        <v>0</v>
      </c>
      <c r="AK1" s="3"/>
      <c r="AL1" s="3"/>
      <c r="AM1" s="3"/>
      <c r="AN1" s="3"/>
      <c r="AO1" s="3"/>
      <c r="AP1" s="7"/>
      <c r="AQ1" s="3"/>
      <c r="AR1" s="3"/>
      <c r="AS1" s="3"/>
      <c r="AT1" s="3"/>
      <c r="AU1" s="3"/>
      <c r="AV1" s="3"/>
      <c r="AW1" s="3"/>
      <c r="AX1" s="3"/>
      <c r="AY1" s="3"/>
      <c r="AZ1" s="7"/>
      <c r="BA1" s="3"/>
      <c r="BB1" s="3"/>
      <c r="BC1" s="3"/>
      <c r="BD1" s="3"/>
      <c r="BE1" s="3"/>
      <c r="BF1" s="3"/>
      <c r="BG1" s="3"/>
      <c r="BH1" s="3"/>
    </row>
    <row r="2" spans="1:60" ht="24.6" customHeight="1">
      <c r="E2" s="2"/>
    </row>
    <row r="3" spans="1:60" ht="25.15" customHeight="1">
      <c r="E3" s="2"/>
      <c r="AK3" s="21"/>
      <c r="AL3" s="3"/>
      <c r="AM3" s="3"/>
      <c r="AN3" s="3"/>
      <c r="AO3" s="3"/>
      <c r="AP3" s="7"/>
      <c r="AQ3" s="3"/>
      <c r="AR3" s="3"/>
      <c r="AS3" s="3"/>
      <c r="AT3" s="3"/>
      <c r="AU3" s="3"/>
      <c r="AV3" s="3"/>
      <c r="AW3" s="3"/>
      <c r="AX3" s="3"/>
      <c r="AY3" s="3"/>
      <c r="AZ3" s="7"/>
      <c r="BA3" s="3"/>
      <c r="BB3" s="3"/>
      <c r="BC3" s="3"/>
      <c r="BD3" s="3"/>
      <c r="BE3" s="3"/>
      <c r="BF3" s="3"/>
      <c r="BG3" s="3"/>
      <c r="BH3" s="3"/>
    </row>
    <row r="4" spans="1:60" ht="37.9" customHeight="1">
      <c r="E4" s="2"/>
      <c r="F4" s="85" t="s">
        <v>1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 t="s">
        <v>2</v>
      </c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3"/>
      <c r="AZ4" s="7"/>
      <c r="BA4" s="3"/>
      <c r="BB4" s="3"/>
      <c r="BC4" s="3"/>
      <c r="BD4" s="3"/>
      <c r="BE4" s="3"/>
      <c r="BF4" s="3"/>
      <c r="BG4" s="3"/>
      <c r="BH4" s="3"/>
    </row>
    <row r="5" spans="1:60" ht="37.9" customHeight="1">
      <c r="A5" s="3"/>
      <c r="B5" s="3"/>
      <c r="C5" s="3"/>
      <c r="D5" s="3"/>
      <c r="E5" s="4"/>
      <c r="F5" s="76" t="s">
        <v>3</v>
      </c>
      <c r="G5" s="76"/>
      <c r="H5" s="76"/>
      <c r="I5" s="76"/>
      <c r="J5" s="76"/>
      <c r="K5" s="76"/>
      <c r="L5" s="76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2" t="s">
        <v>4</v>
      </c>
      <c r="AD5" s="93"/>
      <c r="AE5" s="93"/>
      <c r="AF5" s="93"/>
      <c r="AG5" s="93"/>
      <c r="AH5" s="93"/>
      <c r="AI5" s="93"/>
      <c r="AJ5" s="93"/>
      <c r="AK5" s="93"/>
      <c r="AL5" s="93"/>
      <c r="AM5" s="94"/>
      <c r="AN5" s="86">
        <f>エントリー申請!G31+エントリー申請!J31</f>
        <v>0</v>
      </c>
      <c r="AO5" s="87"/>
      <c r="AP5" s="87"/>
      <c r="AQ5" s="87"/>
      <c r="AR5" s="87"/>
      <c r="AS5" s="87"/>
      <c r="AT5" s="87"/>
      <c r="AU5" s="87"/>
      <c r="AV5" s="87"/>
      <c r="AW5" s="87"/>
      <c r="AX5" s="8" t="s">
        <v>5</v>
      </c>
    </row>
    <row r="6" spans="1:60" ht="37.9" customHeight="1" thickBot="1">
      <c r="A6" s="3"/>
      <c r="B6" s="3"/>
      <c r="C6" s="3"/>
      <c r="D6" s="3"/>
      <c r="E6" s="4"/>
      <c r="F6" s="76" t="s">
        <v>6</v>
      </c>
      <c r="G6" s="76"/>
      <c r="H6" s="76"/>
      <c r="I6" s="76"/>
      <c r="J6" s="76"/>
      <c r="K6" s="76"/>
      <c r="L6" s="76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2" t="s">
        <v>7</v>
      </c>
      <c r="AD6" s="93"/>
      <c r="AE6" s="93"/>
      <c r="AF6" s="93"/>
      <c r="AG6" s="93"/>
      <c r="AH6" s="93"/>
      <c r="AI6" s="93"/>
      <c r="AJ6" s="93"/>
      <c r="AK6" s="93"/>
      <c r="AL6" s="93"/>
      <c r="AM6" s="94"/>
      <c r="AN6" s="90"/>
      <c r="AO6" s="91"/>
      <c r="AP6" s="91"/>
      <c r="AQ6" s="88" t="s">
        <v>8</v>
      </c>
      <c r="AR6" s="89"/>
      <c r="AS6" s="86">
        <f>SUM(AN6*12100)</f>
        <v>0</v>
      </c>
      <c r="AT6" s="87"/>
      <c r="AU6" s="87"/>
      <c r="AV6" s="87"/>
      <c r="AW6" s="87"/>
      <c r="AX6" s="10" t="s">
        <v>5</v>
      </c>
    </row>
    <row r="7" spans="1:60" ht="37.9" customHeight="1" thickTop="1" thickBot="1">
      <c r="A7" s="3"/>
      <c r="B7" s="3"/>
      <c r="C7" s="3"/>
      <c r="D7" s="3"/>
      <c r="E7" s="4"/>
      <c r="F7" s="76" t="s">
        <v>9</v>
      </c>
      <c r="G7" s="76"/>
      <c r="H7" s="76"/>
      <c r="I7" s="76"/>
      <c r="J7" s="76"/>
      <c r="K7" s="76"/>
      <c r="L7" s="76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70" t="s">
        <v>10</v>
      </c>
      <c r="AD7" s="71"/>
      <c r="AE7" s="71"/>
      <c r="AF7" s="71"/>
      <c r="AG7" s="71"/>
      <c r="AH7" s="71"/>
      <c r="AI7" s="71"/>
      <c r="AJ7" s="71"/>
      <c r="AK7" s="71"/>
      <c r="AL7" s="71"/>
      <c r="AM7" s="72"/>
      <c r="AN7" s="56">
        <f>SUM(AN5+AS6)</f>
        <v>0</v>
      </c>
      <c r="AO7" s="57"/>
      <c r="AP7" s="57"/>
      <c r="AQ7" s="57"/>
      <c r="AR7" s="57"/>
      <c r="AS7" s="57"/>
      <c r="AT7" s="57"/>
      <c r="AU7" s="57"/>
      <c r="AV7" s="57"/>
      <c r="AW7" s="57"/>
      <c r="AX7" s="12" t="s">
        <v>5</v>
      </c>
    </row>
    <row r="8" spans="1:60" ht="37.9" customHeight="1" thickTop="1">
      <c r="A8" s="3"/>
      <c r="B8" s="3"/>
      <c r="C8" s="3"/>
      <c r="D8" s="3"/>
      <c r="E8" s="4"/>
      <c r="F8" s="76" t="s">
        <v>11</v>
      </c>
      <c r="G8" s="76"/>
      <c r="H8" s="76"/>
      <c r="I8" s="76"/>
      <c r="J8" s="76"/>
      <c r="K8" s="76"/>
      <c r="L8" s="76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73" t="s">
        <v>12</v>
      </c>
      <c r="AD8" s="74"/>
      <c r="AE8" s="74"/>
      <c r="AF8" s="74"/>
      <c r="AG8" s="74"/>
      <c r="AH8" s="74"/>
      <c r="AI8" s="74"/>
      <c r="AJ8" s="74"/>
      <c r="AK8" s="74"/>
      <c r="AL8" s="74"/>
      <c r="AM8" s="75"/>
      <c r="AN8" s="58"/>
      <c r="AO8" s="59"/>
      <c r="AP8" s="59"/>
      <c r="AQ8" s="59"/>
      <c r="AR8" s="59"/>
      <c r="AS8" s="59"/>
      <c r="AT8" s="59"/>
      <c r="AU8" s="59"/>
      <c r="AV8" s="59"/>
      <c r="AW8" s="59"/>
      <c r="AX8" s="60"/>
    </row>
    <row r="9" spans="1:60" ht="37.9" customHeight="1">
      <c r="A9" s="3"/>
      <c r="B9" s="3"/>
      <c r="C9" s="3"/>
      <c r="D9" s="3"/>
      <c r="E9" s="4"/>
      <c r="F9" s="76" t="s">
        <v>13</v>
      </c>
      <c r="G9" s="76"/>
      <c r="H9" s="76"/>
      <c r="I9" s="76"/>
      <c r="J9" s="76"/>
      <c r="K9" s="76"/>
      <c r="L9" s="76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76" t="s">
        <v>14</v>
      </c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</row>
    <row r="10" spans="1:60" ht="37.9" customHeight="1">
      <c r="A10" s="3"/>
      <c r="B10" s="3"/>
      <c r="C10" s="3"/>
      <c r="D10" s="3"/>
      <c r="E10" s="4"/>
      <c r="F10" s="76" t="s">
        <v>15</v>
      </c>
      <c r="G10" s="76"/>
      <c r="H10" s="76"/>
      <c r="I10" s="76"/>
      <c r="J10" s="76"/>
      <c r="K10" s="76"/>
      <c r="L10" s="7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</row>
    <row r="11" spans="1:60" ht="37.9" customHeight="1">
      <c r="A11" s="3"/>
      <c r="B11" s="3"/>
      <c r="C11" s="3"/>
      <c r="D11" s="3"/>
      <c r="E11" s="4"/>
      <c r="F11" s="19"/>
      <c r="G11" s="19"/>
      <c r="H11" s="19"/>
      <c r="I11" s="19"/>
      <c r="J11" s="19"/>
      <c r="K11" s="19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60" ht="37.9" customHeight="1">
      <c r="A12" s="3"/>
      <c r="B12" s="3"/>
      <c r="C12" s="3"/>
      <c r="D12" s="3"/>
      <c r="E12" s="4"/>
      <c r="F12" s="85" t="s">
        <v>16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</row>
    <row r="13" spans="1:60" ht="37.9" customHeight="1">
      <c r="A13" s="3"/>
      <c r="B13" s="3"/>
      <c r="C13" s="3"/>
      <c r="D13" s="3"/>
      <c r="E13" s="4"/>
      <c r="F13" s="76" t="s">
        <v>17</v>
      </c>
      <c r="G13" s="76"/>
      <c r="H13" s="76"/>
      <c r="I13" s="76"/>
      <c r="J13" s="76"/>
      <c r="K13" s="76"/>
      <c r="L13" s="76"/>
      <c r="M13" s="80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X13" s="3"/>
      <c r="AY13" s="3"/>
      <c r="AZ13" s="16"/>
      <c r="BA13" s="16"/>
      <c r="BB13" s="16"/>
      <c r="BC13" s="16"/>
      <c r="BD13" s="16"/>
      <c r="BE13" s="5"/>
      <c r="BF13" s="5"/>
      <c r="BG13" s="5"/>
      <c r="BH13" s="5"/>
    </row>
    <row r="14" spans="1:60" ht="37.9" customHeight="1">
      <c r="F14" s="76" t="s">
        <v>18</v>
      </c>
      <c r="G14" s="76"/>
      <c r="H14" s="76"/>
      <c r="I14" s="76"/>
      <c r="J14" s="76"/>
      <c r="K14" s="76"/>
      <c r="L14" s="76"/>
      <c r="M14" s="80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Z14" s="3"/>
      <c r="BA14" s="3"/>
      <c r="BB14" s="3"/>
    </row>
    <row r="15" spans="1:60" ht="37.9" customHeight="1">
      <c r="F15" s="76" t="s">
        <v>19</v>
      </c>
      <c r="G15" s="76"/>
      <c r="H15" s="76"/>
      <c r="I15" s="76"/>
      <c r="J15" s="76"/>
      <c r="K15" s="76"/>
      <c r="L15" s="76"/>
      <c r="M15" s="80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2" t="s">
        <v>20</v>
      </c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Z15" s="3"/>
      <c r="BA15" s="3"/>
      <c r="BB15" s="3"/>
    </row>
    <row r="16" spans="1:60" ht="37.9" customHeight="1">
      <c r="F16" s="76" t="s">
        <v>21</v>
      </c>
      <c r="G16" s="76"/>
      <c r="H16" s="76"/>
      <c r="I16" s="76"/>
      <c r="J16" s="76"/>
      <c r="K16" s="76"/>
      <c r="L16" s="76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61" t="s">
        <v>22</v>
      </c>
      <c r="AD16" s="62"/>
      <c r="AE16" s="63"/>
      <c r="AF16" s="64" t="s">
        <v>23</v>
      </c>
      <c r="AG16" s="65"/>
      <c r="AH16" s="65"/>
      <c r="AI16" s="65"/>
      <c r="AJ16" s="66"/>
      <c r="AK16" s="84" t="s">
        <v>24</v>
      </c>
      <c r="AL16" s="84"/>
      <c r="AM16" s="84"/>
      <c r="AN16" s="65" t="s">
        <v>25</v>
      </c>
      <c r="AO16" s="65"/>
      <c r="AP16" s="65"/>
      <c r="AQ16" s="66"/>
      <c r="AR16" s="61" t="s">
        <v>26</v>
      </c>
      <c r="AS16" s="62"/>
      <c r="AT16" s="62"/>
      <c r="AU16" s="63"/>
      <c r="AV16" s="64">
        <v>177</v>
      </c>
      <c r="AW16" s="65"/>
      <c r="AX16" s="66"/>
      <c r="AY16" s="16"/>
      <c r="AZ16" s="3"/>
      <c r="BA16" s="3"/>
      <c r="BB16" s="3"/>
    </row>
    <row r="17" spans="6:60" ht="37.9" customHeight="1">
      <c r="F17" s="76" t="s">
        <v>27</v>
      </c>
      <c r="G17" s="76"/>
      <c r="H17" s="76"/>
      <c r="I17" s="76"/>
      <c r="J17" s="76"/>
      <c r="K17" s="76"/>
      <c r="L17" s="76"/>
      <c r="M17" s="83"/>
      <c r="N17" s="83"/>
      <c r="O17" s="83"/>
      <c r="P17" s="83"/>
      <c r="Q17" s="83"/>
      <c r="R17" s="83"/>
      <c r="S17" s="83"/>
      <c r="T17" s="22" t="s">
        <v>28</v>
      </c>
      <c r="U17" s="11"/>
      <c r="AC17" s="61" t="s">
        <v>29</v>
      </c>
      <c r="AD17" s="62"/>
      <c r="AE17" s="63"/>
      <c r="AF17" s="64" t="s">
        <v>30</v>
      </c>
      <c r="AG17" s="65"/>
      <c r="AH17" s="65"/>
      <c r="AI17" s="65"/>
      <c r="AJ17" s="66"/>
      <c r="AK17" s="61" t="s">
        <v>31</v>
      </c>
      <c r="AL17" s="62"/>
      <c r="AM17" s="62"/>
      <c r="AN17" s="62"/>
      <c r="AO17" s="63"/>
      <c r="AP17" s="67">
        <v>1524182</v>
      </c>
      <c r="AQ17" s="68"/>
      <c r="AR17" s="68"/>
      <c r="AS17" s="68"/>
      <c r="AT17" s="68"/>
      <c r="AU17" s="68"/>
      <c r="AV17" s="68"/>
      <c r="AW17" s="68"/>
      <c r="AX17" s="69"/>
      <c r="AY17" s="3"/>
      <c r="AZ17" s="3"/>
      <c r="BA17" s="3"/>
      <c r="BB17" s="3"/>
    </row>
    <row r="18" spans="6:60" ht="37.9" customHeight="1">
      <c r="F18" s="76" t="s">
        <v>32</v>
      </c>
      <c r="G18" s="76"/>
      <c r="H18" s="76"/>
      <c r="I18" s="76"/>
      <c r="J18" s="76"/>
      <c r="K18" s="76"/>
      <c r="L18" s="76"/>
      <c r="M18" s="83"/>
      <c r="N18" s="83"/>
      <c r="O18" s="83"/>
      <c r="P18" s="83"/>
      <c r="Q18" s="83"/>
      <c r="R18" s="83"/>
      <c r="S18" s="83"/>
      <c r="T18" s="22" t="s">
        <v>28</v>
      </c>
      <c r="U18" s="11"/>
      <c r="AC18" s="61" t="s">
        <v>33</v>
      </c>
      <c r="AD18" s="62"/>
      <c r="AE18" s="63"/>
      <c r="AF18" s="64" t="s">
        <v>34</v>
      </c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6"/>
      <c r="AZ18" s="3"/>
      <c r="BA18" s="3"/>
      <c r="BB18" s="3"/>
    </row>
    <row r="19" spans="6:60" ht="25.15" customHeight="1">
      <c r="AQ19" s="3"/>
      <c r="AR19" s="3"/>
      <c r="AS19" s="3"/>
      <c r="AT19" s="3"/>
      <c r="AU19" s="3"/>
      <c r="AV19" s="3"/>
      <c r="AW19" s="3"/>
      <c r="AX19" s="3"/>
      <c r="AY19" s="3"/>
      <c r="AZ19" s="7"/>
      <c r="BA19" s="3"/>
      <c r="BB19" s="3"/>
      <c r="BC19" s="3"/>
      <c r="BD19" s="3"/>
      <c r="BE19" s="3"/>
      <c r="BF19" s="3"/>
      <c r="BG19" s="3"/>
      <c r="BH19" s="3"/>
    </row>
    <row r="20" spans="6:60" ht="25.15" customHeight="1"/>
    <row r="21" spans="6:60" ht="25.15" customHeight="1"/>
    <row r="22" spans="6:60" ht="25.15" customHeight="1"/>
    <row r="23" spans="6:60" ht="25.15" customHeight="1"/>
    <row r="24" spans="6:60" ht="25.15" customHeight="1"/>
    <row r="25" spans="6:60" ht="25.15" customHeight="1"/>
  </sheetData>
  <sheetProtection sheet="1" objects="1" scenarios="1"/>
  <dataConsolidate/>
  <mergeCells count="54">
    <mergeCell ref="M13:AB13"/>
    <mergeCell ref="M14:AB14"/>
    <mergeCell ref="F7:L7"/>
    <mergeCell ref="M5:AB5"/>
    <mergeCell ref="M7:AB7"/>
    <mergeCell ref="F10:L10"/>
    <mergeCell ref="M10:AB10"/>
    <mergeCell ref="M6:AB6"/>
    <mergeCell ref="F9:L9"/>
    <mergeCell ref="M8:AB8"/>
    <mergeCell ref="M9:AB9"/>
    <mergeCell ref="F12:AB12"/>
    <mergeCell ref="F8:L8"/>
    <mergeCell ref="F14:L14"/>
    <mergeCell ref="F13:L13"/>
    <mergeCell ref="AC4:AX4"/>
    <mergeCell ref="F4:AB4"/>
    <mergeCell ref="AN5:AW5"/>
    <mergeCell ref="AQ6:AR6"/>
    <mergeCell ref="AN6:AP6"/>
    <mergeCell ref="AS6:AW6"/>
    <mergeCell ref="AC6:AM6"/>
    <mergeCell ref="AC5:AM5"/>
    <mergeCell ref="F5:L5"/>
    <mergeCell ref="F6:L6"/>
    <mergeCell ref="F17:L17"/>
    <mergeCell ref="F18:L18"/>
    <mergeCell ref="M17:S17"/>
    <mergeCell ref="M18:S18"/>
    <mergeCell ref="AR16:AU16"/>
    <mergeCell ref="AC18:AE18"/>
    <mergeCell ref="AC16:AE16"/>
    <mergeCell ref="AK16:AM16"/>
    <mergeCell ref="AN16:AQ16"/>
    <mergeCell ref="AC17:AE17"/>
    <mergeCell ref="AF17:AJ17"/>
    <mergeCell ref="AF16:AJ16"/>
    <mergeCell ref="F15:L15"/>
    <mergeCell ref="F16:L16"/>
    <mergeCell ref="M15:AB15"/>
    <mergeCell ref="M16:AB16"/>
    <mergeCell ref="AC15:AX15"/>
    <mergeCell ref="AV16:AX16"/>
    <mergeCell ref="AN7:AW7"/>
    <mergeCell ref="AN8:AX8"/>
    <mergeCell ref="AK17:AO17"/>
    <mergeCell ref="AF18:AX18"/>
    <mergeCell ref="AP17:AX17"/>
    <mergeCell ref="AC7:AM7"/>
    <mergeCell ref="AC8:AM8"/>
    <mergeCell ref="AC9:AM9"/>
    <mergeCell ref="AC14:AM14"/>
    <mergeCell ref="AN9:AX9"/>
    <mergeCell ref="AN14:AX14"/>
  </mergeCells>
  <phoneticPr fontId="1"/>
  <dataValidations count="1">
    <dataValidation type="list" allowBlank="1" showInputMessage="1" showErrorMessage="1" sqref="M16" xr:uid="{2D9403BA-8B74-4476-9CEB-8B8B1D9FBAA2}">
      <formula1>"あり,なし"</formula1>
    </dataValidation>
  </dataValidations>
  <pageMargins left="0.51181102362204722" right="0.51181102362204722" top="0.39370078740157483" bottom="0.39370078740157483" header="0.31496062992125984" footer="0.31496062992125984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32CB-5A91-40BB-BA4C-73E2DDAAA0AE}">
  <sheetPr transitionEvaluation="1"/>
  <dimension ref="A1:AV33"/>
  <sheetViews>
    <sheetView showGridLines="0" view="pageBreakPreview" zoomScaleNormal="100" zoomScaleSheetLayoutView="100" workbookViewId="0">
      <selection activeCell="L3" sqref="L3:P3"/>
    </sheetView>
  </sheetViews>
  <sheetFormatPr defaultColWidth="8.875" defaultRowHeight="13.5" outlineLevelCol="1"/>
  <cols>
    <col min="1" max="2" width="2.75" style="1" customWidth="1"/>
    <col min="3" max="3" width="24.875" style="1" customWidth="1"/>
    <col min="4" max="4" width="22.125" style="1" customWidth="1"/>
    <col min="5" max="5" width="11" style="1" customWidth="1"/>
    <col min="6" max="42" width="2.75" style="1" customWidth="1"/>
    <col min="43" max="44" width="0" style="1" hidden="1" customWidth="1" outlineLevel="1"/>
    <col min="45" max="46" width="8.875" style="1" hidden="1" customWidth="1" outlineLevel="1"/>
    <col min="47" max="47" width="0" style="1" hidden="1" customWidth="1" outlineLevel="1"/>
    <col min="48" max="48" width="8.875" style="1" collapsed="1"/>
    <col min="49" max="16384" width="8.875" style="1"/>
  </cols>
  <sheetData>
    <row r="1" spans="1:39" ht="24.6" customHeight="1">
      <c r="C1" s="2" t="s">
        <v>0</v>
      </c>
    </row>
    <row r="2" spans="1:39" ht="24.6" customHeight="1">
      <c r="C2" s="2" t="s">
        <v>35</v>
      </c>
    </row>
    <row r="3" spans="1:39" ht="25.15" customHeight="1">
      <c r="L3" s="119" t="s">
        <v>3</v>
      </c>
      <c r="M3" s="119"/>
      <c r="N3" s="119"/>
      <c r="O3" s="119"/>
      <c r="P3" s="119"/>
      <c r="Q3" s="103" t="str">
        <f>IF(料金表!M5="","",料金表!M5)</f>
        <v/>
      </c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5"/>
    </row>
    <row r="4" spans="1:39" ht="16.149999999999999" customHeight="1">
      <c r="L4" s="14"/>
      <c r="M4" s="14"/>
      <c r="N4" s="14"/>
      <c r="O4" s="14"/>
      <c r="P4" s="13"/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32.65" customHeight="1">
      <c r="A5" s="106" t="s">
        <v>36</v>
      </c>
      <c r="B5" s="107"/>
      <c r="C5" s="110" t="s">
        <v>37</v>
      </c>
      <c r="D5" s="110" t="s">
        <v>38</v>
      </c>
      <c r="E5" s="112" t="s">
        <v>39</v>
      </c>
      <c r="F5" s="114" t="s">
        <v>40</v>
      </c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23"/>
      <c r="S5" s="24"/>
      <c r="T5" s="24"/>
      <c r="U5" s="24"/>
    </row>
    <row r="6" spans="1:39" ht="32.65" customHeight="1">
      <c r="A6" s="108"/>
      <c r="B6" s="109"/>
      <c r="C6" s="111"/>
      <c r="D6" s="111"/>
      <c r="E6" s="113"/>
      <c r="F6" s="115" t="s">
        <v>41</v>
      </c>
      <c r="G6" s="116"/>
      <c r="H6" s="116"/>
      <c r="I6" s="117"/>
      <c r="J6" s="115" t="s">
        <v>42</v>
      </c>
      <c r="K6" s="116"/>
      <c r="L6" s="116"/>
      <c r="M6" s="117"/>
      <c r="N6" s="118" t="s">
        <v>43</v>
      </c>
      <c r="O6" s="118"/>
      <c r="P6" s="118"/>
      <c r="Q6" s="118"/>
    </row>
    <row r="7" spans="1:39" s="15" customFormat="1" ht="33" customHeight="1">
      <c r="A7" s="98">
        <v>1</v>
      </c>
      <c r="B7" s="98"/>
      <c r="C7" s="46"/>
      <c r="D7" s="46"/>
      <c r="E7" s="47"/>
      <c r="F7" s="99"/>
      <c r="G7" s="100"/>
      <c r="H7" s="100"/>
      <c r="I7" s="101"/>
      <c r="J7" s="99"/>
      <c r="K7" s="100"/>
      <c r="L7" s="100"/>
      <c r="M7" s="101"/>
      <c r="N7" s="102"/>
      <c r="O7" s="97"/>
      <c r="P7" s="97"/>
      <c r="Q7" s="97"/>
    </row>
    <row r="8" spans="1:39" s="15" customFormat="1" ht="33" customHeight="1">
      <c r="A8" s="98">
        <v>2</v>
      </c>
      <c r="B8" s="98"/>
      <c r="C8" s="46"/>
      <c r="D8" s="46"/>
      <c r="E8" s="47"/>
      <c r="F8" s="99"/>
      <c r="G8" s="100"/>
      <c r="H8" s="100"/>
      <c r="I8" s="101"/>
      <c r="J8" s="99"/>
      <c r="K8" s="100"/>
      <c r="L8" s="100"/>
      <c r="M8" s="101"/>
      <c r="N8" s="97"/>
      <c r="O8" s="97"/>
      <c r="P8" s="97"/>
      <c r="Q8" s="97"/>
    </row>
    <row r="9" spans="1:39" s="15" customFormat="1" ht="33" customHeight="1">
      <c r="A9" s="98">
        <v>3</v>
      </c>
      <c r="B9" s="98"/>
      <c r="C9" s="46"/>
      <c r="D9" s="46"/>
      <c r="E9" s="47"/>
      <c r="F9" s="99"/>
      <c r="G9" s="100"/>
      <c r="H9" s="100"/>
      <c r="I9" s="101"/>
      <c r="J9" s="99"/>
      <c r="K9" s="100"/>
      <c r="L9" s="100"/>
      <c r="M9" s="101"/>
      <c r="N9" s="97"/>
      <c r="O9" s="97"/>
      <c r="P9" s="97"/>
      <c r="Q9" s="97"/>
    </row>
    <row r="10" spans="1:39" s="15" customFormat="1" ht="33" customHeight="1">
      <c r="A10" s="98">
        <v>4</v>
      </c>
      <c r="B10" s="98"/>
      <c r="C10" s="46"/>
      <c r="D10" s="46"/>
      <c r="E10" s="47"/>
      <c r="F10" s="99"/>
      <c r="G10" s="100"/>
      <c r="H10" s="100"/>
      <c r="I10" s="101"/>
      <c r="J10" s="99"/>
      <c r="K10" s="100"/>
      <c r="L10" s="100"/>
      <c r="M10" s="101"/>
      <c r="N10" s="97"/>
      <c r="O10" s="97"/>
      <c r="P10" s="97"/>
      <c r="Q10" s="97"/>
    </row>
    <row r="11" spans="1:39" s="15" customFormat="1" ht="33" customHeight="1">
      <c r="A11" s="98">
        <v>5</v>
      </c>
      <c r="B11" s="98"/>
      <c r="C11" s="46"/>
      <c r="D11" s="46"/>
      <c r="E11" s="47"/>
      <c r="F11" s="99"/>
      <c r="G11" s="100"/>
      <c r="H11" s="100"/>
      <c r="I11" s="101"/>
      <c r="J11" s="99"/>
      <c r="K11" s="100"/>
      <c r="L11" s="100"/>
      <c r="M11" s="101"/>
      <c r="N11" s="97"/>
      <c r="O11" s="97"/>
      <c r="P11" s="97"/>
      <c r="Q11" s="97"/>
    </row>
    <row r="12" spans="1:39" s="15" customFormat="1" ht="33" customHeight="1">
      <c r="A12" s="98">
        <v>6</v>
      </c>
      <c r="B12" s="98"/>
      <c r="C12" s="46"/>
      <c r="D12" s="46"/>
      <c r="E12" s="47"/>
      <c r="F12" s="99"/>
      <c r="G12" s="100"/>
      <c r="H12" s="100"/>
      <c r="I12" s="101"/>
      <c r="J12" s="99"/>
      <c r="K12" s="100"/>
      <c r="L12" s="100"/>
      <c r="M12" s="101"/>
      <c r="N12" s="97"/>
      <c r="O12" s="97"/>
      <c r="P12" s="97"/>
      <c r="Q12" s="97"/>
    </row>
    <row r="13" spans="1:39" s="15" customFormat="1" ht="33" customHeight="1">
      <c r="A13" s="98">
        <v>7</v>
      </c>
      <c r="B13" s="98"/>
      <c r="C13" s="46"/>
      <c r="D13" s="46"/>
      <c r="E13" s="47"/>
      <c r="F13" s="99"/>
      <c r="G13" s="100"/>
      <c r="H13" s="100"/>
      <c r="I13" s="101"/>
      <c r="J13" s="99"/>
      <c r="K13" s="100"/>
      <c r="L13" s="100"/>
      <c r="M13" s="101"/>
      <c r="N13" s="97"/>
      <c r="O13" s="97"/>
      <c r="P13" s="97"/>
      <c r="Q13" s="97"/>
    </row>
    <row r="14" spans="1:39" s="15" customFormat="1" ht="33" customHeight="1">
      <c r="A14" s="98">
        <v>8</v>
      </c>
      <c r="B14" s="98"/>
      <c r="C14" s="46"/>
      <c r="D14" s="46"/>
      <c r="E14" s="47"/>
      <c r="F14" s="99"/>
      <c r="G14" s="100"/>
      <c r="H14" s="100"/>
      <c r="I14" s="101"/>
      <c r="J14" s="99"/>
      <c r="K14" s="100"/>
      <c r="L14" s="100"/>
      <c r="M14" s="101"/>
      <c r="N14" s="97"/>
      <c r="O14" s="97"/>
      <c r="P14" s="97"/>
      <c r="Q14" s="97"/>
    </row>
    <row r="15" spans="1:39" s="15" customFormat="1" ht="33" customHeight="1">
      <c r="A15" s="98">
        <v>9</v>
      </c>
      <c r="B15" s="98"/>
      <c r="C15" s="46"/>
      <c r="D15" s="46"/>
      <c r="E15" s="47"/>
      <c r="F15" s="99"/>
      <c r="G15" s="100"/>
      <c r="H15" s="100"/>
      <c r="I15" s="101"/>
      <c r="J15" s="99"/>
      <c r="K15" s="100"/>
      <c r="L15" s="100"/>
      <c r="M15" s="101"/>
      <c r="N15" s="97"/>
      <c r="O15" s="97"/>
      <c r="P15" s="97"/>
      <c r="Q15" s="97"/>
    </row>
    <row r="16" spans="1:39" s="15" customFormat="1" ht="33" customHeight="1">
      <c r="A16" s="98">
        <v>10</v>
      </c>
      <c r="B16" s="98"/>
      <c r="C16" s="46"/>
      <c r="D16" s="46"/>
      <c r="E16" s="47"/>
      <c r="F16" s="99"/>
      <c r="G16" s="100"/>
      <c r="H16" s="100"/>
      <c r="I16" s="101"/>
      <c r="J16" s="99"/>
      <c r="K16" s="100"/>
      <c r="L16" s="100"/>
      <c r="M16" s="101"/>
      <c r="N16" s="97"/>
      <c r="O16" s="97"/>
      <c r="P16" s="97"/>
      <c r="Q16" s="97"/>
    </row>
    <row r="17" spans="1:17" s="15" customFormat="1" ht="33" customHeight="1">
      <c r="A17" s="98">
        <v>11</v>
      </c>
      <c r="B17" s="98"/>
      <c r="C17" s="46"/>
      <c r="D17" s="46"/>
      <c r="E17" s="47"/>
      <c r="F17" s="99"/>
      <c r="G17" s="100"/>
      <c r="H17" s="100"/>
      <c r="I17" s="101"/>
      <c r="J17" s="99"/>
      <c r="K17" s="100"/>
      <c r="L17" s="100"/>
      <c r="M17" s="101"/>
      <c r="N17" s="97"/>
      <c r="O17" s="97"/>
      <c r="P17" s="97"/>
      <c r="Q17" s="97"/>
    </row>
    <row r="18" spans="1:17" s="15" customFormat="1" ht="33" customHeight="1">
      <c r="A18" s="98">
        <v>12</v>
      </c>
      <c r="B18" s="98"/>
      <c r="C18" s="46"/>
      <c r="D18" s="46"/>
      <c r="E18" s="47"/>
      <c r="F18" s="99"/>
      <c r="G18" s="100"/>
      <c r="H18" s="100"/>
      <c r="I18" s="101"/>
      <c r="J18" s="99"/>
      <c r="K18" s="100"/>
      <c r="L18" s="100"/>
      <c r="M18" s="101"/>
      <c r="N18" s="97"/>
      <c r="O18" s="97"/>
      <c r="P18" s="97"/>
      <c r="Q18" s="97"/>
    </row>
    <row r="19" spans="1:17" s="15" customFormat="1" ht="33" customHeight="1">
      <c r="A19" s="98">
        <v>13</v>
      </c>
      <c r="B19" s="98"/>
      <c r="C19" s="46"/>
      <c r="D19" s="46"/>
      <c r="E19" s="47"/>
      <c r="F19" s="99"/>
      <c r="G19" s="100"/>
      <c r="H19" s="100"/>
      <c r="I19" s="101"/>
      <c r="J19" s="99"/>
      <c r="K19" s="100"/>
      <c r="L19" s="100"/>
      <c r="M19" s="101"/>
      <c r="N19" s="97"/>
      <c r="O19" s="97"/>
      <c r="P19" s="97"/>
      <c r="Q19" s="97"/>
    </row>
    <row r="20" spans="1:17" s="15" customFormat="1" ht="33" customHeight="1">
      <c r="A20" s="98">
        <v>14</v>
      </c>
      <c r="B20" s="98"/>
      <c r="C20" s="46"/>
      <c r="D20" s="46"/>
      <c r="E20" s="47"/>
      <c r="F20" s="99"/>
      <c r="G20" s="100"/>
      <c r="H20" s="100"/>
      <c r="I20" s="101"/>
      <c r="J20" s="99"/>
      <c r="K20" s="100"/>
      <c r="L20" s="100"/>
      <c r="M20" s="101"/>
      <c r="N20" s="97"/>
      <c r="O20" s="97"/>
      <c r="P20" s="97"/>
      <c r="Q20" s="97"/>
    </row>
    <row r="21" spans="1:17" s="15" customFormat="1" ht="33" customHeight="1">
      <c r="A21" s="98">
        <v>15</v>
      </c>
      <c r="B21" s="98"/>
      <c r="C21" s="46"/>
      <c r="D21" s="46"/>
      <c r="E21" s="47"/>
      <c r="F21" s="99"/>
      <c r="G21" s="100"/>
      <c r="H21" s="100"/>
      <c r="I21" s="101"/>
      <c r="J21" s="99"/>
      <c r="K21" s="100"/>
      <c r="L21" s="100"/>
      <c r="M21" s="101"/>
      <c r="N21" s="97"/>
      <c r="O21" s="97"/>
      <c r="P21" s="97"/>
      <c r="Q21" s="97"/>
    </row>
    <row r="22" spans="1:17" ht="25.15" customHeight="1"/>
    <row r="23" spans="1:17" ht="25.15" customHeight="1"/>
    <row r="24" spans="1:17" ht="25.15" customHeight="1"/>
    <row r="25" spans="1:17" ht="25.15" customHeight="1"/>
    <row r="26" spans="1:17" ht="25.15" customHeight="1"/>
    <row r="27" spans="1:17" ht="25.15" customHeight="1"/>
    <row r="28" spans="1:17" ht="25.15" customHeight="1"/>
    <row r="29" spans="1:17" ht="25.15" customHeight="1"/>
    <row r="30" spans="1:17" ht="25.15" customHeight="1"/>
    <row r="31" spans="1:17" ht="25.15" customHeight="1"/>
    <row r="32" spans="1:17" ht="25.15" customHeight="1"/>
    <row r="33" ht="25.15" customHeight="1"/>
  </sheetData>
  <sheetProtection sheet="1" objects="1" scenarios="1"/>
  <dataConsolidate/>
  <mergeCells count="70">
    <mergeCell ref="Q3:AM3"/>
    <mergeCell ref="A5:B6"/>
    <mergeCell ref="C5:C6"/>
    <mergeCell ref="D5:D6"/>
    <mergeCell ref="E5:E6"/>
    <mergeCell ref="F5:Q5"/>
    <mergeCell ref="F6:I6"/>
    <mergeCell ref="J6:M6"/>
    <mergeCell ref="N6:Q6"/>
    <mergeCell ref="L3:P3"/>
    <mergeCell ref="N7:Q7"/>
    <mergeCell ref="A8:B8"/>
    <mergeCell ref="F8:I8"/>
    <mergeCell ref="J8:M8"/>
    <mergeCell ref="N8:Q8"/>
    <mergeCell ref="A7:B7"/>
    <mergeCell ref="F7:I7"/>
    <mergeCell ref="J7:M7"/>
    <mergeCell ref="N9:Q9"/>
    <mergeCell ref="A10:B10"/>
    <mergeCell ref="F10:I10"/>
    <mergeCell ref="J10:M10"/>
    <mergeCell ref="N10:Q10"/>
    <mergeCell ref="A9:B9"/>
    <mergeCell ref="F9:I9"/>
    <mergeCell ref="J9:M9"/>
    <mergeCell ref="N11:Q11"/>
    <mergeCell ref="A12:B12"/>
    <mergeCell ref="F12:I12"/>
    <mergeCell ref="J12:M12"/>
    <mergeCell ref="N12:Q12"/>
    <mergeCell ref="A11:B11"/>
    <mergeCell ref="F11:I11"/>
    <mergeCell ref="J11:M11"/>
    <mergeCell ref="N13:Q13"/>
    <mergeCell ref="A14:B14"/>
    <mergeCell ref="F14:I14"/>
    <mergeCell ref="J14:M14"/>
    <mergeCell ref="N14:Q14"/>
    <mergeCell ref="A13:B13"/>
    <mergeCell ref="F13:I13"/>
    <mergeCell ref="J13:M13"/>
    <mergeCell ref="N15:Q15"/>
    <mergeCell ref="A16:B16"/>
    <mergeCell ref="F16:I16"/>
    <mergeCell ref="J16:M16"/>
    <mergeCell ref="N16:Q16"/>
    <mergeCell ref="A15:B15"/>
    <mergeCell ref="F15:I15"/>
    <mergeCell ref="J15:M15"/>
    <mergeCell ref="N17:Q17"/>
    <mergeCell ref="A18:B18"/>
    <mergeCell ref="F18:I18"/>
    <mergeCell ref="J18:M18"/>
    <mergeCell ref="N18:Q18"/>
    <mergeCell ref="A17:B17"/>
    <mergeCell ref="F17:I17"/>
    <mergeCell ref="J17:M17"/>
    <mergeCell ref="N21:Q21"/>
    <mergeCell ref="A21:B21"/>
    <mergeCell ref="F21:I21"/>
    <mergeCell ref="J21:M21"/>
    <mergeCell ref="N19:Q19"/>
    <mergeCell ref="A20:B20"/>
    <mergeCell ref="F20:I20"/>
    <mergeCell ref="J20:M20"/>
    <mergeCell ref="N20:Q20"/>
    <mergeCell ref="A19:B19"/>
    <mergeCell ref="F19:I19"/>
    <mergeCell ref="J19:M19"/>
  </mergeCells>
  <phoneticPr fontId="1"/>
  <pageMargins left="0.51181102362204722" right="0.51181102362204722" top="0.39370078740157483" bottom="0.3937007874015748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84EFE-3D6C-4489-8ABE-33437DCAC815}">
  <sheetPr transitionEvaluation="1"/>
  <dimension ref="C1:AU21"/>
  <sheetViews>
    <sheetView showGridLines="0" view="pageBreakPreview" zoomScaleNormal="100" zoomScaleSheetLayoutView="100" workbookViewId="0">
      <selection activeCell="P3" sqref="P3:AL3"/>
    </sheetView>
  </sheetViews>
  <sheetFormatPr defaultColWidth="8.875" defaultRowHeight="13.5" outlineLevelCol="1"/>
  <cols>
    <col min="1" max="11" width="2.75" style="1" customWidth="1"/>
    <col min="12" max="12" width="19.375" style="1" customWidth="1"/>
    <col min="13" max="13" width="22.125" style="1" customWidth="1"/>
    <col min="14" max="14" width="11.125" style="1" customWidth="1"/>
    <col min="15" max="15" width="12.75" style="1" customWidth="1"/>
    <col min="16" max="41" width="2.75" style="1" customWidth="1"/>
    <col min="42" max="43" width="0" style="1" hidden="1" customWidth="1" outlineLevel="1"/>
    <col min="44" max="45" width="8.875" style="1" hidden="1" customWidth="1" outlineLevel="1"/>
    <col min="46" max="46" width="0" style="1" hidden="1" customWidth="1" outlineLevel="1"/>
    <col min="47" max="47" width="8.875" style="1" collapsed="1"/>
    <col min="48" max="16384" width="8.875" style="1"/>
  </cols>
  <sheetData>
    <row r="1" spans="3:38" ht="24.6" customHeight="1">
      <c r="C1" s="2" t="s">
        <v>0</v>
      </c>
    </row>
    <row r="2" spans="3:38" ht="24.6" customHeight="1">
      <c r="C2" s="2" t="s">
        <v>44</v>
      </c>
    </row>
    <row r="3" spans="3:38" ht="25.15" customHeight="1">
      <c r="O3" s="45" t="s">
        <v>45</v>
      </c>
      <c r="P3" s="103" t="str">
        <f>IF(料金表!M5="","",料金表!M5)</f>
        <v/>
      </c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5"/>
    </row>
    <row r="4" spans="3:38" ht="25.15" customHeight="1">
      <c r="O4" s="14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3:38" ht="25.15" customHeight="1">
      <c r="J5" s="120" t="s">
        <v>46</v>
      </c>
      <c r="K5" s="121"/>
      <c r="L5" s="121"/>
      <c r="M5" s="121"/>
      <c r="N5" s="121"/>
      <c r="O5" s="122"/>
    </row>
    <row r="6" spans="3:38" ht="32.65" customHeight="1">
      <c r="J6" s="76" t="s">
        <v>36</v>
      </c>
      <c r="K6" s="76"/>
      <c r="L6" s="48" t="s">
        <v>47</v>
      </c>
      <c r="M6" s="48" t="s">
        <v>38</v>
      </c>
      <c r="N6" s="49" t="s">
        <v>48</v>
      </c>
      <c r="O6" s="54" t="s">
        <v>49</v>
      </c>
    </row>
    <row r="7" spans="3:38" s="9" customFormat="1" ht="30" customHeight="1">
      <c r="J7" s="98">
        <v>1</v>
      </c>
      <c r="K7" s="98"/>
      <c r="L7" s="46"/>
      <c r="M7" s="46"/>
      <c r="N7" s="46"/>
      <c r="O7" s="55"/>
    </row>
    <row r="8" spans="3:38" s="9" customFormat="1" ht="30" customHeight="1">
      <c r="J8" s="98">
        <v>2</v>
      </c>
      <c r="K8" s="98"/>
      <c r="L8" s="46"/>
      <c r="M8" s="46"/>
      <c r="N8" s="46"/>
      <c r="O8" s="55"/>
    </row>
    <row r="9" spans="3:38" s="9" customFormat="1" ht="30" customHeight="1">
      <c r="J9" s="98">
        <v>3</v>
      </c>
      <c r="K9" s="98"/>
      <c r="L9" s="46"/>
      <c r="M9" s="46"/>
      <c r="N9" s="46"/>
      <c r="O9" s="55"/>
    </row>
    <row r="10" spans="3:38" s="9" customFormat="1" ht="30" customHeight="1">
      <c r="J10" s="98">
        <v>4</v>
      </c>
      <c r="K10" s="98"/>
      <c r="L10" s="46"/>
      <c r="M10" s="46"/>
      <c r="N10" s="46"/>
      <c r="O10" s="55"/>
    </row>
    <row r="11" spans="3:38" s="9" customFormat="1" ht="30" customHeight="1">
      <c r="J11" s="98">
        <v>5</v>
      </c>
      <c r="K11" s="98"/>
      <c r="L11" s="46"/>
      <c r="M11" s="46"/>
      <c r="N11" s="46"/>
      <c r="O11" s="55"/>
    </row>
    <row r="12" spans="3:38" s="9" customFormat="1" ht="30" customHeight="1">
      <c r="J12" s="98">
        <v>6</v>
      </c>
      <c r="K12" s="98"/>
      <c r="L12" s="46"/>
      <c r="M12" s="46"/>
      <c r="N12" s="46"/>
      <c r="O12" s="55"/>
    </row>
    <row r="13" spans="3:38" s="9" customFormat="1" ht="30" customHeight="1">
      <c r="J13" s="98">
        <v>7</v>
      </c>
      <c r="K13" s="98"/>
      <c r="L13" s="46"/>
      <c r="M13" s="46"/>
      <c r="N13" s="46"/>
      <c r="O13" s="55"/>
    </row>
    <row r="14" spans="3:38" s="9" customFormat="1" ht="30" customHeight="1">
      <c r="J14" s="98">
        <v>8</v>
      </c>
      <c r="K14" s="98"/>
      <c r="L14" s="46"/>
      <c r="M14" s="46"/>
      <c r="N14" s="46"/>
      <c r="O14" s="55"/>
    </row>
    <row r="15" spans="3:38" s="9" customFormat="1" ht="30" customHeight="1">
      <c r="J15" s="98">
        <v>9</v>
      </c>
      <c r="K15" s="98"/>
      <c r="L15" s="46"/>
      <c r="M15" s="46"/>
      <c r="N15" s="46"/>
      <c r="O15" s="55"/>
    </row>
    <row r="16" spans="3:38" s="9" customFormat="1" ht="30" customHeight="1">
      <c r="J16" s="98">
        <v>10</v>
      </c>
      <c r="K16" s="98"/>
      <c r="L16" s="46"/>
      <c r="M16" s="46"/>
      <c r="N16" s="46"/>
      <c r="O16" s="55"/>
    </row>
    <row r="17" spans="10:15" s="9" customFormat="1" ht="30" customHeight="1">
      <c r="J17" s="98">
        <v>11</v>
      </c>
      <c r="K17" s="98"/>
      <c r="L17" s="46"/>
      <c r="M17" s="46"/>
      <c r="N17" s="46"/>
      <c r="O17" s="55"/>
    </row>
    <row r="18" spans="10:15" s="9" customFormat="1" ht="30" customHeight="1">
      <c r="J18" s="98">
        <v>12</v>
      </c>
      <c r="K18" s="98"/>
      <c r="L18" s="46"/>
      <c r="M18" s="46"/>
      <c r="N18" s="46"/>
      <c r="O18" s="55"/>
    </row>
    <row r="19" spans="10:15" s="9" customFormat="1" ht="30" customHeight="1">
      <c r="J19" s="98">
        <v>13</v>
      </c>
      <c r="K19" s="98"/>
      <c r="L19" s="46"/>
      <c r="M19" s="46"/>
      <c r="N19" s="46"/>
      <c r="O19" s="55"/>
    </row>
    <row r="20" spans="10:15" s="9" customFormat="1" ht="30" customHeight="1">
      <c r="J20" s="98">
        <v>14</v>
      </c>
      <c r="K20" s="98"/>
      <c r="L20" s="46"/>
      <c r="M20" s="46"/>
      <c r="N20" s="46"/>
      <c r="O20" s="55"/>
    </row>
    <row r="21" spans="10:15" s="9" customFormat="1" ht="30" customHeight="1">
      <c r="J21" s="98">
        <v>15</v>
      </c>
      <c r="K21" s="98"/>
      <c r="L21" s="46"/>
      <c r="M21" s="46"/>
      <c r="N21" s="46"/>
      <c r="O21" s="55"/>
    </row>
  </sheetData>
  <sheetProtection sheet="1" objects="1" scenarios="1"/>
  <dataConsolidate/>
  <mergeCells count="18">
    <mergeCell ref="P3:AL3"/>
    <mergeCell ref="J5:O5"/>
    <mergeCell ref="J6:K6"/>
    <mergeCell ref="J8:K8"/>
    <mergeCell ref="J7:K7"/>
    <mergeCell ref="J10:K10"/>
    <mergeCell ref="J9:K9"/>
    <mergeCell ref="J12:K12"/>
    <mergeCell ref="J11:K11"/>
    <mergeCell ref="J14:K14"/>
    <mergeCell ref="J13:K13"/>
    <mergeCell ref="J21:K21"/>
    <mergeCell ref="J16:K16"/>
    <mergeCell ref="J15:K15"/>
    <mergeCell ref="J18:K18"/>
    <mergeCell ref="J17:K17"/>
    <mergeCell ref="J20:K20"/>
    <mergeCell ref="J19:K19"/>
  </mergeCells>
  <phoneticPr fontId="1"/>
  <dataValidations disablePrompts="1" count="1">
    <dataValidation type="list" allowBlank="1" showInputMessage="1" showErrorMessage="1" sqref="O7:O21" xr:uid="{8AD64793-8057-49FF-BEB1-A0224065A564}">
      <formula1>"A級,B級"</formula1>
    </dataValidation>
  </dataValidations>
  <pageMargins left="0.51181102362204722" right="0.51181102362204722" top="0.39370078740157483" bottom="0.3937007874015748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1827-A8A5-400B-A22F-D29B02ED5C04}">
  <sheetPr transitionEvaluation="1"/>
  <dimension ref="A1:Z61"/>
  <sheetViews>
    <sheetView showGridLines="0" tabSelected="1" view="pageBreakPreview" zoomScaleNormal="100" zoomScaleSheetLayoutView="100" workbookViewId="0">
      <selection activeCell="I6" sqref="I6"/>
    </sheetView>
  </sheetViews>
  <sheetFormatPr defaultColWidth="8.875" defaultRowHeight="13.5" outlineLevelCol="1"/>
  <cols>
    <col min="1" max="2" width="2.75" style="1" customWidth="1"/>
    <col min="3" max="3" width="19.125" style="1" customWidth="1"/>
    <col min="4" max="4" width="22" style="1" customWidth="1"/>
    <col min="5" max="5" width="5.375" style="1" customWidth="1"/>
    <col min="6" max="6" width="24.875" style="1" customWidth="1"/>
    <col min="7" max="7" width="13.75" style="1" customWidth="1"/>
    <col min="8" max="8" width="5.375" style="1" customWidth="1"/>
    <col min="9" max="9" width="24.75" style="1" customWidth="1"/>
    <col min="10" max="10" width="13.875" style="1" customWidth="1"/>
    <col min="11" max="18" width="2.75" style="1" customWidth="1"/>
    <col min="19" max="20" width="8.875" style="1"/>
    <col min="21" max="25" width="8.875" style="1" hidden="1" customWidth="1" outlineLevel="1"/>
    <col min="26" max="26" width="8.875" style="1" collapsed="1"/>
    <col min="27" max="16384" width="8.875" style="1"/>
  </cols>
  <sheetData>
    <row r="1" spans="1:24" ht="18.75">
      <c r="C1" s="2" t="s">
        <v>0</v>
      </c>
    </row>
    <row r="2" spans="1:24" ht="18.75">
      <c r="C2" s="2" t="s">
        <v>50</v>
      </c>
    </row>
    <row r="3" spans="1:24" ht="25.15" customHeight="1">
      <c r="G3" s="123" t="s">
        <v>51</v>
      </c>
      <c r="H3" s="124"/>
      <c r="I3" s="50" t="str">
        <f>IF(料金表!M5="","",料金表!M5)</f>
        <v/>
      </c>
      <c r="J3" s="51"/>
      <c r="K3" s="51"/>
      <c r="L3" s="51"/>
      <c r="M3" s="51"/>
      <c r="N3" s="51"/>
      <c r="O3" s="51"/>
      <c r="P3" s="51"/>
      <c r="Q3" s="51"/>
      <c r="R3" s="52"/>
    </row>
    <row r="4" spans="1:24" ht="18.600000000000001" customHeight="1">
      <c r="H4" s="4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24" ht="32.450000000000003" customHeight="1">
      <c r="A5" s="132" t="s">
        <v>36</v>
      </c>
      <c r="B5" s="132"/>
      <c r="C5" s="37" t="s">
        <v>52</v>
      </c>
      <c r="D5" s="36" t="s">
        <v>53</v>
      </c>
      <c r="E5" s="31" t="s">
        <v>54</v>
      </c>
      <c r="F5" s="27" t="s">
        <v>55</v>
      </c>
      <c r="G5" s="35" t="s">
        <v>56</v>
      </c>
      <c r="H5" s="32" t="s">
        <v>54</v>
      </c>
      <c r="I5" s="27" t="s">
        <v>57</v>
      </c>
      <c r="J5" s="34" t="s">
        <v>56</v>
      </c>
      <c r="K5" s="5"/>
      <c r="L5" s="5"/>
      <c r="M5" s="5"/>
      <c r="N5" s="5"/>
      <c r="O5" s="5"/>
      <c r="P5" s="5"/>
      <c r="Q5" s="5"/>
      <c r="R5" s="5"/>
    </row>
    <row r="6" spans="1:24" ht="25.15" customHeight="1">
      <c r="A6" s="131">
        <v>1</v>
      </c>
      <c r="B6" s="131"/>
      <c r="C6" s="33"/>
      <c r="D6" s="41"/>
      <c r="E6" s="40"/>
      <c r="F6" s="25"/>
      <c r="G6" s="29"/>
      <c r="H6" s="40"/>
      <c r="I6" s="25"/>
      <c r="J6" s="28" t="str">
        <f>IF(I6="","",VLOOKUP(I6,W6:X25,2,0))</f>
        <v/>
      </c>
      <c r="K6" s="6"/>
      <c r="L6" s="6"/>
      <c r="M6" s="6"/>
      <c r="N6" s="6"/>
      <c r="O6" s="6"/>
      <c r="P6" s="6"/>
      <c r="Q6" s="6"/>
      <c r="R6" s="6"/>
      <c r="U6" s="6"/>
      <c r="V6" s="6"/>
      <c r="W6" s="43" t="s">
        <v>58</v>
      </c>
      <c r="X6" s="44">
        <v>11000</v>
      </c>
    </row>
    <row r="7" spans="1:24" ht="25.15" customHeight="1">
      <c r="A7" s="131">
        <v>2</v>
      </c>
      <c r="B7" s="131"/>
      <c r="C7" s="33"/>
      <c r="D7" s="41"/>
      <c r="E7" s="40"/>
      <c r="F7" s="25"/>
      <c r="G7" s="29"/>
      <c r="H7" s="40"/>
      <c r="I7" s="25"/>
      <c r="J7" s="28" t="str">
        <f t="shared" ref="J7:J30" si="0">IF(I7="","",VLOOKUP(I7,W7:X26,2,0))</f>
        <v/>
      </c>
      <c r="K7" s="6"/>
      <c r="L7" s="6"/>
      <c r="M7" s="6"/>
      <c r="N7" s="6"/>
      <c r="O7" s="6"/>
      <c r="P7" s="6"/>
      <c r="Q7" s="6"/>
      <c r="R7" s="6"/>
      <c r="U7" s="6"/>
      <c r="V7" s="6"/>
      <c r="W7" s="43" t="s">
        <v>59</v>
      </c>
      <c r="X7" s="44">
        <v>14300</v>
      </c>
    </row>
    <row r="8" spans="1:24" ht="25.15" customHeight="1">
      <c r="A8" s="131">
        <v>3</v>
      </c>
      <c r="B8" s="131"/>
      <c r="C8" s="33"/>
      <c r="D8" s="41"/>
      <c r="E8" s="40"/>
      <c r="F8" s="25"/>
      <c r="G8" s="29"/>
      <c r="H8" s="40"/>
      <c r="I8" s="25"/>
      <c r="J8" s="28" t="str">
        <f t="shared" si="0"/>
        <v/>
      </c>
      <c r="K8" s="6"/>
      <c r="L8" s="6"/>
      <c r="M8" s="6"/>
      <c r="N8" s="6"/>
      <c r="O8" s="6"/>
      <c r="P8" s="6"/>
      <c r="Q8" s="6"/>
      <c r="R8" s="6"/>
      <c r="U8" s="6"/>
      <c r="V8" s="6"/>
      <c r="W8" s="43" t="s">
        <v>60</v>
      </c>
      <c r="X8" s="44">
        <v>11000</v>
      </c>
    </row>
    <row r="9" spans="1:24" ht="25.15" customHeight="1">
      <c r="A9" s="131">
        <v>4</v>
      </c>
      <c r="B9" s="131"/>
      <c r="C9" s="33"/>
      <c r="D9" s="41"/>
      <c r="E9" s="40"/>
      <c r="F9" s="25"/>
      <c r="G9" s="29"/>
      <c r="H9" s="40"/>
      <c r="I9" s="25"/>
      <c r="J9" s="28" t="str">
        <f t="shared" si="0"/>
        <v/>
      </c>
      <c r="K9" s="6"/>
      <c r="L9" s="6"/>
      <c r="M9" s="6"/>
      <c r="N9" s="6"/>
      <c r="O9" s="6"/>
      <c r="P9" s="6"/>
      <c r="Q9" s="6"/>
      <c r="R9" s="6"/>
      <c r="U9" s="6"/>
      <c r="V9" s="6"/>
      <c r="W9" s="43" t="s">
        <v>61</v>
      </c>
      <c r="X9" s="44">
        <v>14300</v>
      </c>
    </row>
    <row r="10" spans="1:24" ht="25.15" customHeight="1">
      <c r="A10" s="131">
        <v>5</v>
      </c>
      <c r="B10" s="131"/>
      <c r="C10" s="33"/>
      <c r="D10" s="41"/>
      <c r="E10" s="40"/>
      <c r="F10" s="25"/>
      <c r="G10" s="29"/>
      <c r="H10" s="40"/>
      <c r="I10" s="25"/>
      <c r="J10" s="28" t="str">
        <f t="shared" si="0"/>
        <v/>
      </c>
      <c r="K10" s="6"/>
      <c r="L10" s="6"/>
      <c r="M10" s="6"/>
      <c r="N10" s="6"/>
      <c r="O10" s="6"/>
      <c r="P10" s="6"/>
      <c r="Q10" s="6"/>
      <c r="R10" s="6"/>
      <c r="U10" s="6"/>
      <c r="V10" s="6"/>
      <c r="W10" s="43" t="s">
        <v>62</v>
      </c>
      <c r="X10" s="44">
        <v>14300</v>
      </c>
    </row>
    <row r="11" spans="1:24" ht="25.15" customHeight="1">
      <c r="A11" s="131">
        <v>6</v>
      </c>
      <c r="B11" s="131"/>
      <c r="C11" s="33"/>
      <c r="D11" s="41"/>
      <c r="E11" s="40"/>
      <c r="F11" s="25"/>
      <c r="G11" s="29"/>
      <c r="H11" s="40"/>
      <c r="I11" s="25"/>
      <c r="J11" s="28" t="str">
        <f t="shared" si="0"/>
        <v/>
      </c>
      <c r="K11" s="6"/>
      <c r="L11" s="6"/>
      <c r="M11" s="6"/>
      <c r="N11" s="6"/>
      <c r="O11" s="6"/>
      <c r="P11" s="6"/>
      <c r="Q11" s="6"/>
      <c r="R11" s="6"/>
      <c r="U11" s="6"/>
      <c r="V11" s="6"/>
      <c r="W11" s="43" t="s">
        <v>79</v>
      </c>
      <c r="X11" s="44">
        <v>14300</v>
      </c>
    </row>
    <row r="12" spans="1:24" ht="25.15" customHeight="1">
      <c r="A12" s="131">
        <v>7</v>
      </c>
      <c r="B12" s="131"/>
      <c r="C12" s="33"/>
      <c r="D12" s="41"/>
      <c r="E12" s="40"/>
      <c r="F12" s="25"/>
      <c r="G12" s="29"/>
      <c r="H12" s="40"/>
      <c r="I12" s="25"/>
      <c r="J12" s="28" t="str">
        <f t="shared" si="0"/>
        <v/>
      </c>
      <c r="K12" s="6"/>
      <c r="L12" s="6"/>
      <c r="M12" s="6"/>
      <c r="N12" s="6"/>
      <c r="O12" s="6"/>
      <c r="P12" s="6"/>
      <c r="Q12" s="6"/>
      <c r="R12" s="6"/>
      <c r="U12" s="6"/>
      <c r="V12" s="6"/>
      <c r="W12" s="43" t="s">
        <v>65</v>
      </c>
      <c r="X12" s="44">
        <v>14300</v>
      </c>
    </row>
    <row r="13" spans="1:24" ht="25.15" customHeight="1">
      <c r="A13" s="131">
        <v>8</v>
      </c>
      <c r="B13" s="131"/>
      <c r="C13" s="33"/>
      <c r="D13" s="41"/>
      <c r="E13" s="40"/>
      <c r="F13" s="25"/>
      <c r="G13" s="29"/>
      <c r="H13" s="40"/>
      <c r="I13" s="25"/>
      <c r="J13" s="28" t="str">
        <f t="shared" si="0"/>
        <v/>
      </c>
      <c r="K13" s="6"/>
      <c r="L13" s="6"/>
      <c r="M13" s="6"/>
      <c r="N13" s="6"/>
      <c r="O13" s="6"/>
      <c r="P13" s="6"/>
      <c r="Q13" s="6"/>
      <c r="R13" s="6"/>
      <c r="U13" s="6"/>
      <c r="V13" s="6"/>
      <c r="W13" s="43" t="s">
        <v>66</v>
      </c>
      <c r="X13" s="44">
        <v>14300</v>
      </c>
    </row>
    <row r="14" spans="1:24" ht="25.15" customHeight="1">
      <c r="A14" s="131">
        <v>9</v>
      </c>
      <c r="B14" s="131"/>
      <c r="C14" s="33"/>
      <c r="D14" s="41"/>
      <c r="E14" s="40"/>
      <c r="F14" s="25"/>
      <c r="G14" s="29"/>
      <c r="H14" s="40"/>
      <c r="I14" s="25"/>
      <c r="J14" s="28" t="str">
        <f t="shared" si="0"/>
        <v/>
      </c>
      <c r="K14" s="6"/>
      <c r="L14" s="6"/>
      <c r="M14" s="6"/>
      <c r="N14" s="6"/>
      <c r="O14" s="6"/>
      <c r="P14" s="6"/>
      <c r="Q14" s="6"/>
      <c r="R14" s="6"/>
      <c r="U14" s="6"/>
      <c r="V14" s="6"/>
      <c r="W14" s="43" t="s">
        <v>67</v>
      </c>
      <c r="X14" s="44">
        <v>14300</v>
      </c>
    </row>
    <row r="15" spans="1:24" ht="25.15" customHeight="1">
      <c r="A15" s="131">
        <v>10</v>
      </c>
      <c r="B15" s="131"/>
      <c r="C15" s="33"/>
      <c r="D15" s="41"/>
      <c r="E15" s="40"/>
      <c r="F15" s="25"/>
      <c r="G15" s="29"/>
      <c r="H15" s="40"/>
      <c r="I15" s="25"/>
      <c r="J15" s="28" t="str">
        <f t="shared" si="0"/>
        <v/>
      </c>
      <c r="K15" s="6"/>
      <c r="L15" s="6"/>
      <c r="M15" s="6"/>
      <c r="N15" s="6"/>
      <c r="O15" s="6"/>
      <c r="P15" s="6"/>
      <c r="Q15" s="6"/>
      <c r="R15" s="6"/>
      <c r="U15" s="6"/>
      <c r="V15" s="6"/>
      <c r="W15" s="43" t="s">
        <v>68</v>
      </c>
      <c r="X15" s="44">
        <v>11000</v>
      </c>
    </row>
    <row r="16" spans="1:24" ht="25.15" customHeight="1">
      <c r="A16" s="131">
        <v>11</v>
      </c>
      <c r="B16" s="131"/>
      <c r="C16" s="33"/>
      <c r="D16" s="41"/>
      <c r="E16" s="40"/>
      <c r="F16" s="25"/>
      <c r="G16" s="29"/>
      <c r="H16" s="40"/>
      <c r="I16" s="25"/>
      <c r="J16" s="28" t="str">
        <f t="shared" si="0"/>
        <v/>
      </c>
      <c r="K16" s="6"/>
      <c r="L16" s="6"/>
      <c r="M16" s="6"/>
      <c r="N16" s="6"/>
      <c r="O16" s="6"/>
      <c r="P16" s="6"/>
      <c r="Q16" s="6"/>
      <c r="R16" s="6"/>
      <c r="U16" s="6"/>
      <c r="V16" s="6"/>
      <c r="W16" s="43" t="s">
        <v>69</v>
      </c>
      <c r="X16" s="44">
        <v>14300</v>
      </c>
    </row>
    <row r="17" spans="1:26" ht="25.15" customHeight="1">
      <c r="A17" s="131">
        <v>12</v>
      </c>
      <c r="B17" s="131"/>
      <c r="C17" s="33"/>
      <c r="D17" s="41"/>
      <c r="E17" s="40"/>
      <c r="F17" s="25"/>
      <c r="G17" s="29"/>
      <c r="H17" s="40"/>
      <c r="I17" s="25"/>
      <c r="J17" s="28" t="str">
        <f t="shared" si="0"/>
        <v/>
      </c>
      <c r="K17" s="6"/>
      <c r="L17" s="6"/>
      <c r="M17" s="6"/>
      <c r="N17" s="6"/>
      <c r="O17" s="6"/>
      <c r="P17" s="6"/>
      <c r="Q17" s="6"/>
      <c r="R17" s="6"/>
      <c r="U17" s="6"/>
      <c r="V17" s="6"/>
      <c r="W17" s="43" t="s">
        <v>70</v>
      </c>
      <c r="X17" s="44">
        <v>11000</v>
      </c>
    </row>
    <row r="18" spans="1:26" ht="25.15" customHeight="1">
      <c r="A18" s="131">
        <v>13</v>
      </c>
      <c r="B18" s="131"/>
      <c r="C18" s="33"/>
      <c r="D18" s="41"/>
      <c r="E18" s="40"/>
      <c r="F18" s="25"/>
      <c r="G18" s="29"/>
      <c r="H18" s="40"/>
      <c r="I18" s="25"/>
      <c r="J18" s="28" t="str">
        <f t="shared" si="0"/>
        <v/>
      </c>
      <c r="K18" s="6"/>
      <c r="L18" s="6"/>
      <c r="M18" s="6"/>
      <c r="N18" s="6"/>
      <c r="O18" s="6"/>
      <c r="P18" s="6"/>
      <c r="Q18" s="6"/>
      <c r="R18" s="6"/>
      <c r="U18" s="6"/>
      <c r="V18" s="6"/>
      <c r="W18" s="43" t="s">
        <v>71</v>
      </c>
      <c r="X18" s="44">
        <v>14300</v>
      </c>
    </row>
    <row r="19" spans="1:26" ht="25.15" customHeight="1">
      <c r="A19" s="131">
        <v>14</v>
      </c>
      <c r="B19" s="131"/>
      <c r="C19" s="33"/>
      <c r="D19" s="41"/>
      <c r="E19" s="40"/>
      <c r="F19" s="25"/>
      <c r="G19" s="29"/>
      <c r="H19" s="40"/>
      <c r="I19" s="25"/>
      <c r="J19" s="28" t="str">
        <f t="shared" si="0"/>
        <v/>
      </c>
      <c r="K19" s="6"/>
      <c r="L19" s="6"/>
      <c r="M19" s="6"/>
      <c r="N19" s="6"/>
      <c r="O19" s="6"/>
      <c r="P19" s="6"/>
      <c r="Q19" s="6"/>
      <c r="R19" s="6"/>
      <c r="U19" s="6"/>
      <c r="V19" s="6"/>
      <c r="W19" s="43" t="s">
        <v>72</v>
      </c>
      <c r="X19" s="44">
        <v>14300</v>
      </c>
    </row>
    <row r="20" spans="1:26" ht="25.15" customHeight="1">
      <c r="A20" s="131">
        <v>15</v>
      </c>
      <c r="B20" s="131"/>
      <c r="C20" s="33"/>
      <c r="D20" s="41"/>
      <c r="E20" s="40"/>
      <c r="F20" s="25"/>
      <c r="G20" s="29"/>
      <c r="H20" s="40"/>
      <c r="I20" s="25"/>
      <c r="J20" s="28" t="str">
        <f t="shared" si="0"/>
        <v/>
      </c>
      <c r="K20" s="6"/>
      <c r="L20" s="6"/>
      <c r="M20" s="6"/>
      <c r="N20" s="6"/>
      <c r="O20" s="6"/>
      <c r="P20" s="6"/>
      <c r="Q20" s="6"/>
      <c r="R20" s="6"/>
      <c r="U20" s="6"/>
      <c r="V20" s="6"/>
      <c r="W20" s="43" t="s">
        <v>78</v>
      </c>
      <c r="X20" s="44">
        <v>14300</v>
      </c>
    </row>
    <row r="21" spans="1:26" ht="25.15" customHeight="1">
      <c r="A21" s="131">
        <v>16</v>
      </c>
      <c r="B21" s="131"/>
      <c r="C21" s="33"/>
      <c r="D21" s="41"/>
      <c r="E21" s="40"/>
      <c r="F21" s="25"/>
      <c r="G21" s="29"/>
      <c r="H21" s="40"/>
      <c r="I21" s="25"/>
      <c r="J21" s="28" t="str">
        <f t="shared" si="0"/>
        <v/>
      </c>
      <c r="K21" s="6"/>
      <c r="L21" s="6"/>
      <c r="M21" s="6"/>
      <c r="N21" s="6"/>
      <c r="O21" s="6"/>
      <c r="P21" s="6"/>
      <c r="Q21" s="6"/>
      <c r="R21" s="6"/>
      <c r="U21" s="6"/>
      <c r="V21" s="6"/>
      <c r="W21" s="43" t="s">
        <v>73</v>
      </c>
      <c r="X21" s="44">
        <v>14300</v>
      </c>
    </row>
    <row r="22" spans="1:26" ht="25.15" customHeight="1">
      <c r="A22" s="131">
        <v>17</v>
      </c>
      <c r="B22" s="131"/>
      <c r="C22" s="33"/>
      <c r="D22" s="41"/>
      <c r="E22" s="40"/>
      <c r="F22" s="25"/>
      <c r="G22" s="29"/>
      <c r="H22" s="40"/>
      <c r="I22" s="25"/>
      <c r="J22" s="28" t="str">
        <f t="shared" si="0"/>
        <v/>
      </c>
      <c r="K22" s="6"/>
      <c r="L22" s="6"/>
      <c r="M22" s="6"/>
      <c r="N22" s="6"/>
      <c r="O22" s="6"/>
      <c r="P22" s="6"/>
      <c r="Q22" s="6"/>
      <c r="R22" s="6"/>
      <c r="U22" s="6"/>
      <c r="W22" s="43" t="s">
        <v>74</v>
      </c>
      <c r="X22" s="44">
        <v>14300</v>
      </c>
    </row>
    <row r="23" spans="1:26" ht="25.15" customHeight="1">
      <c r="A23" s="131">
        <v>18</v>
      </c>
      <c r="B23" s="131"/>
      <c r="C23" s="33"/>
      <c r="D23" s="41"/>
      <c r="E23" s="40"/>
      <c r="F23" s="25"/>
      <c r="G23" s="29"/>
      <c r="H23" s="40"/>
      <c r="I23" s="25"/>
      <c r="J23" s="28" t="str">
        <f t="shared" si="0"/>
        <v/>
      </c>
      <c r="K23" s="6"/>
      <c r="L23" s="6"/>
      <c r="M23" s="6"/>
      <c r="N23" s="6"/>
      <c r="O23" s="6"/>
      <c r="P23" s="6"/>
      <c r="Q23" s="6"/>
      <c r="R23" s="6"/>
      <c r="U23" s="6"/>
      <c r="W23" s="43" t="s">
        <v>75</v>
      </c>
      <c r="X23" s="44">
        <v>14300</v>
      </c>
    </row>
    <row r="24" spans="1:26" ht="25.15" customHeight="1">
      <c r="A24" s="131">
        <v>19</v>
      </c>
      <c r="B24" s="131"/>
      <c r="C24" s="33"/>
      <c r="D24" s="41"/>
      <c r="E24" s="40"/>
      <c r="F24" s="25"/>
      <c r="G24" s="29"/>
      <c r="H24" s="40"/>
      <c r="I24" s="25"/>
      <c r="J24" s="28" t="str">
        <f t="shared" si="0"/>
        <v/>
      </c>
      <c r="K24" s="6"/>
      <c r="L24" s="6"/>
      <c r="M24" s="6"/>
      <c r="N24" s="6"/>
      <c r="O24" s="6"/>
      <c r="P24" s="6"/>
      <c r="Q24" s="6"/>
      <c r="R24" s="6"/>
      <c r="U24" s="6"/>
      <c r="W24" s="43" t="s">
        <v>76</v>
      </c>
      <c r="X24" s="44">
        <v>14300</v>
      </c>
    </row>
    <row r="25" spans="1:26" ht="25.15" customHeight="1">
      <c r="A25" s="131">
        <v>20</v>
      </c>
      <c r="B25" s="131"/>
      <c r="C25" s="33"/>
      <c r="D25" s="41"/>
      <c r="E25" s="40"/>
      <c r="F25" s="25"/>
      <c r="G25" s="29"/>
      <c r="H25" s="40"/>
      <c r="I25" s="25"/>
      <c r="J25" s="28" t="str">
        <f t="shared" si="0"/>
        <v/>
      </c>
      <c r="K25" s="6"/>
      <c r="L25" s="6"/>
      <c r="M25" s="6"/>
      <c r="N25" s="6"/>
      <c r="O25" s="6"/>
      <c r="P25" s="6"/>
      <c r="Q25" s="6"/>
      <c r="R25" s="6"/>
      <c r="U25" s="6"/>
      <c r="W25" s="43" t="s">
        <v>77</v>
      </c>
      <c r="X25" s="44">
        <v>14300</v>
      </c>
    </row>
    <row r="26" spans="1:26" ht="25.15" customHeight="1">
      <c r="A26" s="131">
        <v>21</v>
      </c>
      <c r="B26" s="131"/>
      <c r="C26" s="33"/>
      <c r="D26" s="41"/>
      <c r="E26" s="40"/>
      <c r="F26" s="25"/>
      <c r="G26" s="29"/>
      <c r="H26" s="40"/>
      <c r="I26" s="25"/>
      <c r="J26" s="28" t="str">
        <f t="shared" si="0"/>
        <v/>
      </c>
      <c r="K26" s="6"/>
      <c r="L26" s="6"/>
      <c r="M26" s="6"/>
      <c r="N26" s="6"/>
      <c r="O26" s="6"/>
      <c r="P26" s="6"/>
      <c r="Q26" s="6"/>
      <c r="R26" s="6"/>
      <c r="U26" s="6"/>
      <c r="Z26" s="9"/>
    </row>
    <row r="27" spans="1:26" ht="25.15" customHeight="1">
      <c r="A27" s="131">
        <v>22</v>
      </c>
      <c r="B27" s="131"/>
      <c r="C27" s="33"/>
      <c r="D27" s="41"/>
      <c r="E27" s="40"/>
      <c r="F27" s="25"/>
      <c r="G27" s="29"/>
      <c r="H27" s="40"/>
      <c r="I27" s="25"/>
      <c r="J27" s="28" t="str">
        <f t="shared" si="0"/>
        <v/>
      </c>
      <c r="K27" s="6"/>
      <c r="L27" s="6"/>
      <c r="M27" s="6"/>
      <c r="N27" s="6"/>
      <c r="O27" s="6"/>
      <c r="P27" s="6"/>
      <c r="Q27" s="6"/>
      <c r="R27" s="6"/>
      <c r="Z27" s="9"/>
    </row>
    <row r="28" spans="1:26" ht="25.15" customHeight="1">
      <c r="A28" s="131">
        <v>23</v>
      </c>
      <c r="B28" s="131"/>
      <c r="C28" s="33"/>
      <c r="D28" s="41"/>
      <c r="E28" s="40"/>
      <c r="F28" s="25"/>
      <c r="G28" s="29"/>
      <c r="H28" s="40"/>
      <c r="I28" s="25"/>
      <c r="J28" s="28" t="str">
        <f t="shared" si="0"/>
        <v/>
      </c>
      <c r="K28" s="6"/>
      <c r="L28" s="6"/>
      <c r="M28" s="6"/>
      <c r="N28" s="6"/>
      <c r="O28" s="6"/>
      <c r="P28" s="6"/>
      <c r="Q28" s="6"/>
      <c r="R28" s="6"/>
      <c r="Z28" s="9"/>
    </row>
    <row r="29" spans="1:26" ht="25.15" customHeight="1" thickBot="1">
      <c r="A29" s="131">
        <v>24</v>
      </c>
      <c r="B29" s="131"/>
      <c r="C29" s="33"/>
      <c r="D29" s="41"/>
      <c r="E29" s="40"/>
      <c r="F29" s="25"/>
      <c r="G29" s="29"/>
      <c r="H29" s="40"/>
      <c r="I29" s="25"/>
      <c r="J29" s="28" t="str">
        <f t="shared" si="0"/>
        <v/>
      </c>
      <c r="K29" s="6"/>
      <c r="L29" s="6"/>
      <c r="M29" s="6"/>
      <c r="N29" s="6"/>
      <c r="O29" s="6"/>
      <c r="P29" s="6"/>
      <c r="Q29" s="6"/>
      <c r="R29" s="6"/>
      <c r="Z29" s="9"/>
    </row>
    <row r="30" spans="1:26" ht="25.15" customHeight="1" thickTop="1">
      <c r="A30" s="131">
        <v>25</v>
      </c>
      <c r="B30" s="131"/>
      <c r="C30" s="33"/>
      <c r="D30" s="41"/>
      <c r="E30" s="40"/>
      <c r="F30" s="25"/>
      <c r="G30" s="29"/>
      <c r="H30" s="40"/>
      <c r="I30" s="25"/>
      <c r="J30" s="28" t="str">
        <f t="shared" si="0"/>
        <v/>
      </c>
      <c r="K30" s="125" t="s">
        <v>63</v>
      </c>
      <c r="L30" s="126"/>
      <c r="M30" s="126"/>
      <c r="N30" s="127"/>
      <c r="O30" s="6"/>
      <c r="P30" s="6"/>
      <c r="Q30" s="6"/>
      <c r="R30" s="6"/>
      <c r="Z30" s="9"/>
    </row>
    <row r="31" spans="1:26" ht="20.45" customHeight="1" thickBot="1">
      <c r="D31" s="42"/>
      <c r="E31" s="40"/>
      <c r="F31" s="26" t="s">
        <v>64</v>
      </c>
      <c r="G31" s="39">
        <f>SUM(G6:G30)</f>
        <v>0</v>
      </c>
      <c r="H31" s="38"/>
      <c r="I31" s="26" t="s">
        <v>64</v>
      </c>
      <c r="J31" s="30">
        <f>SUM(J6:J30)</f>
        <v>0</v>
      </c>
      <c r="K31" s="128">
        <f>COUNTA(F6:F30,I6:I30)</f>
        <v>0</v>
      </c>
      <c r="L31" s="129"/>
      <c r="M31" s="129"/>
      <c r="N31" s="130"/>
      <c r="Z31" s="9"/>
    </row>
    <row r="32" spans="1:26" ht="25.15" customHeight="1" thickTop="1">
      <c r="Z32" s="9"/>
    </row>
    <row r="33" spans="26:26" ht="25.15" customHeight="1">
      <c r="Z33" s="9"/>
    </row>
    <row r="34" spans="26:26" ht="25.15" customHeight="1">
      <c r="Z34" s="9"/>
    </row>
    <row r="35" spans="26:26" ht="25.15" customHeight="1">
      <c r="Z35" s="9"/>
    </row>
    <row r="36" spans="26:26" ht="25.15" customHeight="1">
      <c r="Z36" s="9"/>
    </row>
    <row r="37" spans="26:26" ht="25.15" customHeight="1">
      <c r="Z37" s="9"/>
    </row>
    <row r="38" spans="26:26" ht="25.15" customHeight="1">
      <c r="Z38" s="9"/>
    </row>
    <row r="39" spans="26:26" ht="25.15" customHeight="1">
      <c r="Z39" s="9"/>
    </row>
    <row r="40" spans="26:26" ht="25.15" customHeight="1">
      <c r="Z40" s="9"/>
    </row>
    <row r="41" spans="26:26" ht="25.15" customHeight="1"/>
    <row r="42" spans="26:26" ht="25.15" customHeight="1"/>
    <row r="43" spans="26:26" ht="25.15" customHeight="1"/>
    <row r="47" spans="26:26">
      <c r="Z47" s="15"/>
    </row>
    <row r="48" spans="26:26">
      <c r="Z48" s="15"/>
    </row>
    <row r="49" spans="26:26">
      <c r="Z49" s="15"/>
    </row>
    <row r="50" spans="26:26">
      <c r="Z50" s="15"/>
    </row>
    <row r="51" spans="26:26">
      <c r="Z51" s="15"/>
    </row>
    <row r="52" spans="26:26">
      <c r="Z52" s="15"/>
    </row>
    <row r="53" spans="26:26">
      <c r="Z53" s="15"/>
    </row>
    <row r="54" spans="26:26">
      <c r="Z54" s="15"/>
    </row>
    <row r="55" spans="26:26">
      <c r="Z55" s="15"/>
    </row>
    <row r="56" spans="26:26">
      <c r="Z56" s="15"/>
    </row>
    <row r="57" spans="26:26">
      <c r="Z57" s="15"/>
    </row>
    <row r="58" spans="26:26">
      <c r="Z58" s="15"/>
    </row>
    <row r="59" spans="26:26">
      <c r="Z59" s="15"/>
    </row>
    <row r="60" spans="26:26">
      <c r="Z60" s="15"/>
    </row>
    <row r="61" spans="26:26">
      <c r="Z61" s="15"/>
    </row>
  </sheetData>
  <sheetProtection sheet="1" objects="1" scenarios="1"/>
  <dataConsolidate/>
  <mergeCells count="29">
    <mergeCell ref="A7:B7"/>
    <mergeCell ref="A6:B6"/>
    <mergeCell ref="A5:B5"/>
    <mergeCell ref="A12:B12"/>
    <mergeCell ref="A11:B11"/>
    <mergeCell ref="A10:B10"/>
    <mergeCell ref="A9:B9"/>
    <mergeCell ref="A8:B8"/>
    <mergeCell ref="A17:B17"/>
    <mergeCell ref="A16:B16"/>
    <mergeCell ref="A15:B15"/>
    <mergeCell ref="A14:B14"/>
    <mergeCell ref="A13:B13"/>
    <mergeCell ref="G3:H3"/>
    <mergeCell ref="K30:N30"/>
    <mergeCell ref="K31:N31"/>
    <mergeCell ref="A30:B30"/>
    <mergeCell ref="A29:B29"/>
    <mergeCell ref="A28:B28"/>
    <mergeCell ref="A27:B27"/>
    <mergeCell ref="A26:B26"/>
    <mergeCell ref="A25:B25"/>
    <mergeCell ref="A24:B24"/>
    <mergeCell ref="A23:B23"/>
    <mergeCell ref="A22:B22"/>
    <mergeCell ref="A21:B21"/>
    <mergeCell ref="A20:B20"/>
    <mergeCell ref="A19:B19"/>
    <mergeCell ref="A18:B18"/>
  </mergeCells>
  <phoneticPr fontId="1"/>
  <dataValidations count="3">
    <dataValidation type="list" allowBlank="1" showInputMessage="1" showErrorMessage="1" sqref="E6:E31 H6:H30" xr:uid="{35D8DBDB-6C42-43A9-8973-434BC2DA606E}">
      <formula1>"OP"</formula1>
    </dataValidation>
    <dataValidation type="list" allowBlank="1" showInputMessage="1" showErrorMessage="1" sqref="F6:F30" xr:uid="{BE52578C-6921-4F5B-9AEB-3D741F72010D}">
      <formula1>"第1競技　2課目B,第2競技　3課目A,第3競技　3課目A（一般）,第4競技　4課目A,第5競技　5課目A,第6競技　ジュニアライダー,第7競技　ｲﾝﾀｰﾒﾃﾞｨｴｲﾄⅠ,第8競技　ｾﾝﾄｼﾞｮｰｼﾞ,第9競技　グランプリ"</formula1>
    </dataValidation>
    <dataValidation type="list" allowBlank="1" showInputMessage="1" showErrorMessage="1" sqref="I6:I30" xr:uid="{F6F58832-6CE9-4B15-9299-6B7B68ECB081}">
      <formula1>$W$15:$W$25</formula1>
    </dataValidation>
  </dataValidations>
  <pageMargins left="0.51181102362204722" right="0.51181102362204722" top="0.39370078740157483" bottom="0.39370078740157483" header="0.31496062992125984" footer="0.31496062992125984"/>
  <pageSetup paperSize="9" scale="74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ca62bd-69b2-4c99-90c8-06de233abce2">
      <Terms xmlns="http://schemas.microsoft.com/office/infopath/2007/PartnerControls"/>
    </lcf76f155ced4ddcb4097134ff3c332f>
    <TaxCatchAll xmlns="d90e3abb-a81c-4dc2-a727-c349a9d44e0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CB4765B59BD947B01C8103822536E3" ma:contentTypeVersion="18" ma:contentTypeDescription="新しいドキュメントを作成します。" ma:contentTypeScope="" ma:versionID="4fc5af33fa9e56c7daa329a10b630811">
  <xsd:schema xmlns:xsd="http://www.w3.org/2001/XMLSchema" xmlns:xs="http://www.w3.org/2001/XMLSchema" xmlns:p="http://schemas.microsoft.com/office/2006/metadata/properties" xmlns:ns2="1cca62bd-69b2-4c99-90c8-06de233abce2" xmlns:ns3="d90e3abb-a81c-4dc2-a727-c349a9d44e00" targetNamespace="http://schemas.microsoft.com/office/2006/metadata/properties" ma:root="true" ma:fieldsID="bf572a59c295e3154a66aa0d3a836526" ns2:_="" ns3:_="">
    <xsd:import namespace="1cca62bd-69b2-4c99-90c8-06de233abce2"/>
    <xsd:import namespace="d90e3abb-a81c-4dc2-a727-c349a9d44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62bd-69b2-4c99-90c8-06de233ab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83e015a-f681-4f91-97fe-d470d09c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e3abb-a81c-4dc2-a727-c349a9d44e0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2d853ab-d7eb-4d4b-97ff-595ecea2444b}" ma:internalName="TaxCatchAll" ma:showField="CatchAllData" ma:web="d90e3abb-a81c-4dc2-a727-c349a9d44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09F16B-C46C-44D7-B05B-4498216EAE44}">
  <ds:schemaRefs>
    <ds:schemaRef ds:uri="http://schemas.microsoft.com/office/2006/metadata/properties"/>
    <ds:schemaRef ds:uri="http://schemas.microsoft.com/office/infopath/2007/PartnerControls"/>
    <ds:schemaRef ds:uri="1cca62bd-69b2-4c99-90c8-06de233abce2"/>
    <ds:schemaRef ds:uri="d90e3abb-a81c-4dc2-a727-c349a9d44e00"/>
  </ds:schemaRefs>
</ds:datastoreItem>
</file>

<file path=customXml/itemProps2.xml><?xml version="1.0" encoding="utf-8"?>
<ds:datastoreItem xmlns:ds="http://schemas.openxmlformats.org/officeDocument/2006/customXml" ds:itemID="{65AA24D8-2FDD-4F62-8660-139BADD90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8F7790-4637-4A39-8FD3-3F91B8ED8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62bd-69b2-4c99-90c8-06de233abce2"/>
    <ds:schemaRef ds:uri="d90e3abb-a81c-4dc2-a727-c349a9d44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料金表</vt:lpstr>
      <vt:lpstr>参加馬匹登録</vt:lpstr>
      <vt:lpstr>参加選手登録</vt:lpstr>
      <vt:lpstr>エントリー申請</vt:lpstr>
      <vt:lpstr>エントリー申請!Print_Area</vt:lpstr>
      <vt:lpstr>参加選手登録!Print_Area</vt:lpstr>
      <vt:lpstr>参加馬匹登録!Print_Area</vt:lpstr>
      <vt:lpstr>料金表!Print_Area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Mikiko Miyawaki</dc:creator>
  <cp:keywords/>
  <dc:description/>
  <cp:lastModifiedBy>林</cp:lastModifiedBy>
  <cp:revision/>
  <dcterms:created xsi:type="dcterms:W3CDTF">1997-01-08T22:48:59Z</dcterms:created>
  <dcterms:modified xsi:type="dcterms:W3CDTF">2025-05-18T07:15:06Z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0x0101008ACB4765B59BD947B01C8103822536E3</vt:lpwstr>
  </property>
  <property fmtid="{D5CDD505-2E9C-101B-9397-08002B2CF9AE}" pid="3" name="AuthorIds_UIVersion_4096">
    <vt:lpwstr>8</vt:lpwstr>
  </property>
  <property fmtid="{D5CDD505-2E9C-101B-9397-08002B2CF9AE}" pid="4" name="MediaServiceImageTags">
    <vt:lpwstr/>
  </property>
</Properties>
</file>