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git\Downloads\"/>
    </mc:Choice>
  </mc:AlternateContent>
  <xr:revisionPtr revIDLastSave="0" documentId="13_ncr:1_{480F161E-5DF9-43C9-9A55-86E9EFF12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23" r:id="rId1"/>
    <sheet name="選手登録" sheetId="24" r:id="rId2"/>
    <sheet name="馬匹登録" sheetId="25" r:id="rId3"/>
    <sheet name="エントリー" sheetId="26" r:id="rId4"/>
    <sheet name="料金一覧" sheetId="27" state="hidden" r:id="rId5"/>
  </sheets>
  <definedNames>
    <definedName name="_xlnm.Print_Area" localSheetId="3">エントリー!$A$1:$BE$31</definedName>
    <definedName name="_xlnm.Print_Area" localSheetId="1">選手登録!$A$1:$BE$21</definedName>
    <definedName name="_xlnm.Print_Area" localSheetId="2">馬匹登録!$A$1:$BE$21</definedName>
    <definedName name="_xlnm.Print_Area" localSheetId="0">表紙!$A$1:$BE$19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7" i="26" l="1"/>
  <c r="AS8" i="26"/>
  <c r="AS9" i="26"/>
  <c r="AS10" i="26"/>
  <c r="AS11" i="26"/>
  <c r="AS12" i="26"/>
  <c r="AS13" i="26"/>
  <c r="AS14" i="26"/>
  <c r="AS15" i="26"/>
  <c r="AS16" i="26"/>
  <c r="AS17" i="26"/>
  <c r="AS18" i="26"/>
  <c r="AS19" i="26"/>
  <c r="AS20" i="26"/>
  <c r="AS21" i="26"/>
  <c r="AS22" i="26"/>
  <c r="AS23" i="26"/>
  <c r="AS24" i="26"/>
  <c r="AS25" i="26"/>
  <c r="AS26" i="26"/>
  <c r="AS27" i="26"/>
  <c r="AS28" i="26"/>
  <c r="AS29" i="26"/>
  <c r="AS30" i="26"/>
  <c r="AS6" i="26"/>
  <c r="AC7" i="26"/>
  <c r="AC8" i="26"/>
  <c r="AC9" i="26"/>
  <c r="AC10" i="26"/>
  <c r="AC11" i="26"/>
  <c r="AC12" i="26"/>
  <c r="AC13" i="26"/>
  <c r="AC14" i="26"/>
  <c r="AC15" i="26"/>
  <c r="AC16" i="26"/>
  <c r="AC17" i="26"/>
  <c r="AC18" i="26"/>
  <c r="AC19" i="26"/>
  <c r="AC20" i="26"/>
  <c r="AC21" i="26"/>
  <c r="AC22" i="26"/>
  <c r="AC23" i="26"/>
  <c r="AC24" i="26"/>
  <c r="AC25" i="26"/>
  <c r="AC26" i="26"/>
  <c r="AC27" i="26"/>
  <c r="AC28" i="26"/>
  <c r="AC29" i="26"/>
  <c r="AC30" i="26"/>
  <c r="AC6" i="26"/>
  <c r="AS6" i="23"/>
  <c r="AI3" i="26"/>
  <c r="AI3" i="25"/>
  <c r="AI3" i="24"/>
  <c r="AX31" i="26"/>
  <c r="AC31" i="26" l="1"/>
  <c r="AS31" i="26"/>
  <c r="AN5" i="23" l="1"/>
  <c r="AN7" i="23" s="1"/>
</calcChain>
</file>

<file path=xl/sharedStrings.xml><?xml version="1.0" encoding="utf-8"?>
<sst xmlns="http://schemas.openxmlformats.org/spreadsheetml/2006/main" count="95" uniqueCount="79">
  <si>
    <t>団　体　情　報</t>
    <rPh sb="0" eb="1">
      <t>ダン</t>
    </rPh>
    <rPh sb="2" eb="3">
      <t>カラダ</t>
    </rPh>
    <rPh sb="4" eb="5">
      <t>ジョウ</t>
    </rPh>
    <rPh sb="6" eb="7">
      <t>ホウ</t>
    </rPh>
    <phoneticPr fontId="1"/>
  </si>
  <si>
    <t>料　金　表</t>
    <rPh sb="0" eb="1">
      <t>リョウ</t>
    </rPh>
    <rPh sb="2" eb="3">
      <t>キン</t>
    </rPh>
    <rPh sb="4" eb="5">
      <t>ヒョウ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</si>
  <si>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</si>
  <si>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エントリー　合計金額</t>
    <rPh sb="6" eb="8">
      <t>ゴウケイ</t>
    </rPh>
    <rPh sb="8" eb="10">
      <t>キンガク</t>
    </rPh>
    <phoneticPr fontId="1"/>
  </si>
  <si>
    <t>円</t>
    <rPh sb="0" eb="1">
      <t>エン</t>
    </rPh>
    <phoneticPr fontId="1"/>
  </si>
  <si>
    <t>住所</t>
    <rPh sb="0" eb="2">
      <t>ジュウショ</t>
    </rPh>
    <phoneticPr fontId="1"/>
  </si>
  <si>
    <t>参加頭数　＠12,100円</t>
  </si>
  <si>
    <t>頭</t>
    <rPh sb="0" eb="1">
      <t>アタマ</t>
    </rPh>
    <phoneticPr fontId="1"/>
  </si>
  <si>
    <t>TEL</t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</si>
  <si>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</si>
  <si>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責任者</t>
    <rPh sb="0" eb="3">
      <t>セキニンシャ</t>
    </rPh>
    <phoneticPr fontId="1"/>
  </si>
  <si>
    <t>振込名</t>
    <rPh sb="0" eb="2">
      <t>フリコミ</t>
    </rPh>
    <rPh sb="2" eb="3">
      <t>メイ</t>
    </rPh>
    <phoneticPr fontId="1"/>
  </si>
  <si>
    <t>担当者</t>
    <rPh sb="0" eb="3">
      <t>タントウシャ</t>
    </rPh>
    <phoneticPr fontId="1"/>
  </si>
  <si>
    <t>振込予定日</t>
    <rPh sb="0" eb="2">
      <t>フリコミ</t>
    </rPh>
    <rPh sb="2" eb="4">
      <t>ヨテイ</t>
    </rPh>
    <rPh sb="4" eb="5">
      <t>ビ</t>
    </rPh>
    <phoneticPr fontId="1"/>
  </si>
  <si>
    <t>担当者連絡先</t>
    <rPh sb="0" eb="3">
      <t>タントウシャ</t>
    </rPh>
    <rPh sb="3" eb="6">
      <t>レンラクサキ</t>
    </rPh>
    <phoneticPr fontId="1"/>
  </si>
  <si>
    <t>入　退　厩</t>
    <rPh sb="0" eb="1">
      <t>ニュウ</t>
    </rPh>
    <rPh sb="2" eb="3">
      <t>タイ</t>
    </rPh>
    <rPh sb="4" eb="5">
      <t>ウマヤ</t>
    </rPh>
    <phoneticPr fontId="1"/>
  </si>
  <si>
    <t>入厩日</t>
    <rPh sb="0" eb="2">
      <t>ニュウキュウ</t>
    </rPh>
    <rPh sb="2" eb="3">
      <t>ビ</t>
    </rPh>
    <phoneticPr fontId="1"/>
  </si>
  <si>
    <t>入厩時間</t>
    <rPh sb="0" eb="2">
      <t>ニュウキュウ</t>
    </rPh>
    <rPh sb="2" eb="4">
      <t>ジカン</t>
    </rPh>
    <phoneticPr fontId="1"/>
  </si>
  <si>
    <t>退厩日</t>
    <rPh sb="0" eb="2">
      <t>タイキュウ</t>
    </rPh>
    <rPh sb="2" eb="3">
      <t>ビ</t>
    </rPh>
    <phoneticPr fontId="1"/>
  </si>
  <si>
    <t>振　込　先</t>
    <rPh sb="0" eb="1">
      <t>シン</t>
    </rPh>
    <rPh sb="2" eb="3">
      <t>コミ</t>
    </rPh>
    <rPh sb="4" eb="5">
      <t>サキ</t>
    </rPh>
    <phoneticPr fontId="1"/>
  </si>
  <si>
    <t>馬運車駐車の有無</t>
    <rPh sb="0" eb="3">
      <t>バウンシャ</t>
    </rPh>
    <rPh sb="3" eb="5">
      <t>チュウシャ</t>
    </rPh>
    <rPh sb="6" eb="8">
      <t>ウム</t>
    </rPh>
    <phoneticPr fontId="1"/>
  </si>
  <si>
    <t>銀行名</t>
    <rPh sb="0" eb="3">
      <t>ギンコウメイ</t>
    </rPh>
    <phoneticPr fontId="1"/>
  </si>
  <si>
    <t>三井住友銀行</t>
    <rPh sb="0" eb="2">
      <t>ミツイ</t>
    </rPh>
    <rPh sb="2" eb="4">
      <t>スミトモ</t>
    </rPh>
    <rPh sb="4" eb="6">
      <t>ギンコウ</t>
    </rPh>
    <phoneticPr fontId="1"/>
  </si>
  <si>
    <t>支店名</t>
    <rPh sb="0" eb="3">
      <t>シテンメイ</t>
    </rPh>
    <phoneticPr fontId="1"/>
  </si>
  <si>
    <t>和泉支店</t>
    <rPh sb="0" eb="2">
      <t>イズミ</t>
    </rPh>
    <rPh sb="2" eb="4">
      <t>シテン</t>
    </rPh>
    <phoneticPr fontId="1"/>
  </si>
  <si>
    <t>支店コード</t>
    <rPh sb="0" eb="2">
      <t>シテン</t>
    </rPh>
    <phoneticPr fontId="1"/>
  </si>
  <si>
    <t>馬運車（大型）</t>
    <rPh sb="0" eb="3">
      <t>バウンシャ</t>
    </rPh>
    <rPh sb="4" eb="6">
      <t>オオガタ</t>
    </rPh>
    <phoneticPr fontId="1"/>
  </si>
  <si>
    <t>台</t>
    <rPh sb="0" eb="1">
      <t>ダイ</t>
    </rPh>
    <phoneticPr fontId="1"/>
  </si>
  <si>
    <t>種類</t>
    <rPh sb="0" eb="2">
      <t>シュルイ</t>
    </rPh>
    <phoneticPr fontId="1"/>
  </si>
  <si>
    <t>普通預金</t>
    <rPh sb="0" eb="2">
      <t>フツウ</t>
    </rPh>
    <rPh sb="2" eb="4">
      <t>ヨキン</t>
    </rPh>
    <phoneticPr fontId="1"/>
  </si>
  <si>
    <t>口座番号</t>
    <rPh sb="0" eb="2">
      <t>コウザ</t>
    </rPh>
    <rPh sb="2" eb="4">
      <t>バンゴウ</t>
    </rPh>
    <phoneticPr fontId="1"/>
  </si>
  <si>
    <t>馬運車（中型）</t>
    <rPh sb="0" eb="3">
      <t>バウンシャ</t>
    </rPh>
    <rPh sb="4" eb="6">
      <t>チュウガタ</t>
    </rPh>
    <phoneticPr fontId="1"/>
  </si>
  <si>
    <t>口座名</t>
    <rPh sb="0" eb="2">
      <t>コウザ</t>
    </rPh>
    <rPh sb="2" eb="3">
      <t>メイ</t>
    </rPh>
    <phoneticPr fontId="1"/>
  </si>
  <si>
    <t>株式会社シーダーバレー</t>
    <rPh sb="0" eb="4">
      <t>カブシキガイシャ</t>
    </rPh>
    <phoneticPr fontId="1"/>
  </si>
  <si>
    <t>参加選手登録</t>
    <rPh sb="0" eb="2">
      <t>サンカ</t>
    </rPh>
    <rPh sb="2" eb="4">
      <t>センシュ</t>
    </rPh>
    <rPh sb="4" eb="6">
      <t>トウロク</t>
    </rPh>
    <phoneticPr fontId="1"/>
  </si>
  <si>
    <t>No.</t>
    <phoneticPr fontId="1"/>
  </si>
  <si>
    <t>選手名</t>
  </si>
  <si>
    <t>フリガナ</t>
  </si>
  <si>
    <t>JEF　     　　　　　　　登録番号</t>
    <phoneticPr fontId="1"/>
  </si>
  <si>
    <t>騎乗者資格</t>
    <rPh sb="0" eb="2">
      <t>キジョウ</t>
    </rPh>
    <rPh sb="2" eb="3">
      <t>シャ</t>
    </rPh>
    <rPh sb="3" eb="5">
      <t>シカク</t>
    </rPh>
    <phoneticPr fontId="1"/>
  </si>
  <si>
    <t>参加馬匹登録</t>
    <rPh sb="0" eb="2">
      <t>サンカ</t>
    </rPh>
    <rPh sb="2" eb="4">
      <t>バヒツ</t>
    </rPh>
    <rPh sb="4" eb="6">
      <t>トウロク</t>
    </rPh>
    <phoneticPr fontId="1"/>
  </si>
  <si>
    <t>馬匹名</t>
    <rPh sb="0" eb="2">
      <t>バヒツ</t>
    </rPh>
    <rPh sb="2" eb="3">
      <t>メイ</t>
    </rPh>
    <phoneticPr fontId="1"/>
  </si>
  <si>
    <t>JEF　     　　　　　　登録番号</t>
    <rPh sb="15" eb="17">
      <t>トウロク</t>
    </rPh>
    <rPh sb="17" eb="19">
      <t>バンゴウ</t>
    </rPh>
    <phoneticPr fontId="1"/>
  </si>
  <si>
    <t>品種</t>
  </si>
  <si>
    <t>年齢</t>
  </si>
  <si>
    <t>性別</t>
    <rPh sb="0" eb="2">
      <t>セイベツ</t>
    </rPh>
    <phoneticPr fontId="1"/>
  </si>
  <si>
    <t>毛色</t>
  </si>
  <si>
    <t>産地</t>
  </si>
  <si>
    <t>馬インフルエンザワクチン</t>
    <phoneticPr fontId="1"/>
  </si>
  <si>
    <t>（基礎）　　　1回目</t>
    <rPh sb="1" eb="3">
      <t>キソ</t>
    </rPh>
    <phoneticPr fontId="1"/>
  </si>
  <si>
    <t>（基礎）　　　2回目</t>
    <rPh sb="1" eb="3">
      <t>キソ</t>
    </rPh>
    <phoneticPr fontId="1"/>
  </si>
  <si>
    <t>最終接種日</t>
    <rPh sb="0" eb="2">
      <t>サイシュウ</t>
    </rPh>
    <rPh sb="2" eb="4">
      <t>セッシュ</t>
    </rPh>
    <rPh sb="4" eb="5">
      <t>ビ</t>
    </rPh>
    <phoneticPr fontId="1"/>
  </si>
  <si>
    <t>エントリー申請</t>
    <rPh sb="5" eb="7">
      <t>シンセイ</t>
    </rPh>
    <phoneticPr fontId="1"/>
  </si>
  <si>
    <t>選手名</t>
    <rPh sb="0" eb="3">
      <t>センシュメイ</t>
    </rPh>
    <phoneticPr fontId="1"/>
  </si>
  <si>
    <t>馬名</t>
    <rPh sb="0" eb="2">
      <t>バメイ</t>
    </rPh>
    <phoneticPr fontId="1"/>
  </si>
  <si>
    <t>ｵｰﾌﾟﾝ参加</t>
    <rPh sb="5" eb="7">
      <t>サンカ</t>
    </rPh>
    <phoneticPr fontId="1"/>
  </si>
  <si>
    <t>種目　　　　　　　　　　　　　　　　　　　【土曜日】</t>
    <phoneticPr fontId="1"/>
  </si>
  <si>
    <t>料金　　　　　（自動表示）</t>
    <rPh sb="0" eb="2">
      <t>リョウキン</t>
    </rPh>
    <rPh sb="8" eb="10">
      <t>ジドウ</t>
    </rPh>
    <rPh sb="10" eb="12">
      <t>ヒョウジ</t>
    </rPh>
    <phoneticPr fontId="1"/>
  </si>
  <si>
    <t>種目　　　　　　　　　　　　　　　　【日曜日】</t>
    <rPh sb="0" eb="2">
      <t>シュモク</t>
    </rPh>
    <phoneticPr fontId="1"/>
  </si>
  <si>
    <t>第1競技　2課目B</t>
    <rPh sb="6" eb="8">
      <t>カモク</t>
    </rPh>
    <phoneticPr fontId="1"/>
  </si>
  <si>
    <t>第2競技　3課目A</t>
    <rPh sb="6" eb="8">
      <t>カモク</t>
    </rPh>
    <phoneticPr fontId="1"/>
  </si>
  <si>
    <t>第3競技　3課目A（一般）</t>
    <rPh sb="6" eb="8">
      <t>カモク</t>
    </rPh>
    <rPh sb="10" eb="12">
      <t>イッパン</t>
    </rPh>
    <phoneticPr fontId="1"/>
  </si>
  <si>
    <t>第4競技　4課目A</t>
    <rPh sb="6" eb="8">
      <t>カモク</t>
    </rPh>
    <phoneticPr fontId="1"/>
  </si>
  <si>
    <t>第5競技　5課目A</t>
    <rPh sb="6" eb="8">
      <t>カモク</t>
    </rPh>
    <phoneticPr fontId="1"/>
  </si>
  <si>
    <t>鞍数</t>
    <rPh sb="0" eb="1">
      <t>クラ</t>
    </rPh>
    <rPh sb="1" eb="2">
      <t>スウ</t>
    </rPh>
    <phoneticPr fontId="1"/>
  </si>
  <si>
    <t>小計</t>
    <rPh sb="0" eb="2">
      <t>ショウケイ</t>
    </rPh>
    <phoneticPr fontId="1"/>
  </si>
  <si>
    <t>第37回杉谷馬事公苑馬場馬術記録会</t>
    <phoneticPr fontId="1"/>
  </si>
  <si>
    <t>第7競技　ｾﾝﾄｼﾞｮｰｼﾞ</t>
    <phoneticPr fontId="1"/>
  </si>
  <si>
    <t>第8競技　グランプリ</t>
    <phoneticPr fontId="1"/>
  </si>
  <si>
    <t>第9競技　2課目B</t>
    <rPh sb="6" eb="8">
      <t>カモク</t>
    </rPh>
    <phoneticPr fontId="1"/>
  </si>
  <si>
    <t>第10競技　3課目B</t>
    <rPh sb="7" eb="9">
      <t>カモク</t>
    </rPh>
    <phoneticPr fontId="1"/>
  </si>
  <si>
    <t>第11競技　3課目B（一般）</t>
    <rPh sb="7" eb="9">
      <t>カモク</t>
    </rPh>
    <rPh sb="11" eb="13">
      <t>イッパン</t>
    </rPh>
    <phoneticPr fontId="1"/>
  </si>
  <si>
    <t>第12競技　4課目B</t>
    <rPh sb="7" eb="9">
      <t>カモク</t>
    </rPh>
    <phoneticPr fontId="1"/>
  </si>
  <si>
    <t>第13競技　5課目B</t>
    <rPh sb="7" eb="9">
      <t>カモク</t>
    </rPh>
    <phoneticPr fontId="1"/>
  </si>
  <si>
    <t>第15競技　ｾﾝﾄｼﾞｮｰｼﾞ</t>
    <phoneticPr fontId="1"/>
  </si>
  <si>
    <t>第16競技　グランプリ</t>
    <phoneticPr fontId="1"/>
  </si>
  <si>
    <t>第17競技　自由演技国体成年</t>
    <rPh sb="6" eb="8">
      <t>ジユウ</t>
    </rPh>
    <rPh sb="8" eb="10">
      <t>エンギ</t>
    </rPh>
    <rPh sb="10" eb="12">
      <t>コクタイ</t>
    </rPh>
    <rPh sb="12" eb="14">
      <t>セイネン</t>
    </rPh>
    <phoneticPr fontId="1"/>
  </si>
  <si>
    <t>第6競技　ｲﾝﾀｰﾒﾃﾞｨｴｲﾄⅠ</t>
    <phoneticPr fontId="1"/>
  </si>
  <si>
    <t>第14競技　ｲﾝﾀｰﾒﾃﾞｨｴｲﾄⅠ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</si>
</sst>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0"/>
    <numFmt numFmtId="177" formatCode="m&quot;月&quot;d&quot;日&quot;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2" fontId="7" fillId="0" borderId="0" xfId="0" applyNumberFormat="1" applyFont="1" applyAlignment="1" applyProtection="1">
      <alignment vertical="center"/>
      <protection locked="0"/>
    </xf>
    <xf numFmtId="6" fontId="0" fillId="0" borderId="0" xfId="3" applyFont="1" applyAlignment="1" applyProtection="1">
      <alignment horizontal="center" vertical="center" wrapText="1"/>
      <protection locked="0"/>
    </xf>
    <xf numFmtId="6" fontId="0" fillId="0" borderId="0" xfId="0" applyNumberFormat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8" fillId="0" borderId="7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38" fontId="6" fillId="0" borderId="8" xfId="2" applyFont="1" applyFill="1" applyBorder="1" applyAlignment="1" applyProtection="1">
      <alignment horizontal="center" vertical="center"/>
    </xf>
    <xf numFmtId="38" fontId="6" fillId="0" borderId="26" xfId="2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  <protection locked="0"/>
    </xf>
    <xf numFmtId="38" fontId="0" fillId="0" borderId="0" xfId="2" applyFont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38" fontId="0" fillId="0" borderId="0" xfId="2" applyFont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6" fillId="4" borderId="12" xfId="2" applyFont="1" applyFill="1" applyBorder="1" applyAlignment="1" applyProtection="1">
      <alignment horizontal="center" vertical="center"/>
    </xf>
    <xf numFmtId="38" fontId="6" fillId="4" borderId="6" xfId="2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177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38" fontId="6" fillId="4" borderId="2" xfId="2" applyFont="1" applyFill="1" applyBorder="1" applyAlignment="1" applyProtection="1">
      <alignment horizontal="center" vertical="center"/>
    </xf>
    <xf numFmtId="38" fontId="6" fillId="4" borderId="10" xfId="2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38" fontId="6" fillId="0" borderId="17" xfId="2" applyFont="1" applyFill="1" applyBorder="1" applyAlignment="1" applyProtection="1">
      <alignment horizontal="center" vertical="center" shrinkToFit="1"/>
      <protection locked="0"/>
    </xf>
    <xf numFmtId="38" fontId="6" fillId="0" borderId="18" xfId="2" applyFont="1" applyFill="1" applyBorder="1" applyAlignment="1" applyProtection="1">
      <alignment horizontal="center" vertical="center" shrinkToFit="1"/>
      <protection locked="0"/>
    </xf>
    <xf numFmtId="38" fontId="6" fillId="0" borderId="19" xfId="2" applyFont="1" applyFill="1" applyBorder="1" applyAlignment="1" applyProtection="1">
      <alignment horizontal="center" vertical="center" shrinkToFit="1"/>
      <protection locked="0"/>
    </xf>
    <xf numFmtId="14" fontId="11" fillId="0" borderId="5" xfId="0" applyNumberFormat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5" fillId="4" borderId="12" xfId="0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5" fillId="4" borderId="13" xfId="0" applyFont="1" applyFill="1" applyBorder="1" applyAlignment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176" fontId="16" fillId="0" borderId="12" xfId="0" applyNumberFormat="1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14" fontId="0" fillId="0" borderId="12" xfId="0" applyNumberFormat="1" applyBorder="1" applyAlignment="1" applyProtection="1">
      <alignment horizontal="center" vertical="center" shrinkToFit="1"/>
      <protection locked="0"/>
    </xf>
    <xf numFmtId="14" fontId="0" fillId="0" borderId="6" xfId="0" applyNumberFormat="1" applyBorder="1" applyAlignment="1" applyProtection="1">
      <alignment horizontal="center" vertical="center" shrinkToFit="1"/>
      <protection locked="0"/>
    </xf>
    <xf numFmtId="14" fontId="0" fillId="0" borderId="13" xfId="0" applyNumberFormat="1" applyBorder="1" applyAlignment="1" applyProtection="1">
      <alignment horizontal="center" vertical="center" shrinkToFit="1"/>
      <protection locked="0"/>
    </xf>
    <xf numFmtId="14" fontId="0" fillId="0" borderId="5" xfId="0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 wrapText="1"/>
      <protection locked="0"/>
    </xf>
    <xf numFmtId="0" fontId="17" fillId="2" borderId="13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38" fontId="2" fillId="4" borderId="5" xfId="2" applyFont="1" applyFill="1" applyBorder="1" applyAlignment="1" applyProtection="1">
      <alignment horizontal="center" vertical="center" wrapText="1"/>
    </xf>
    <xf numFmtId="38" fontId="2" fillId="4" borderId="25" xfId="2" applyFont="1" applyFill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left" vertical="center" wrapText="1"/>
      <protection locked="0"/>
    </xf>
    <xf numFmtId="38" fontId="2" fillId="4" borderId="12" xfId="2" applyFont="1" applyFill="1" applyBorder="1" applyAlignment="1" applyProtection="1">
      <alignment horizontal="center" vertical="center" wrapText="1"/>
    </xf>
    <xf numFmtId="38" fontId="2" fillId="4" borderId="6" xfId="2" applyFont="1" applyFill="1" applyBorder="1" applyAlignment="1" applyProtection="1">
      <alignment horizontal="center" vertical="center" wrapText="1"/>
    </xf>
    <xf numFmtId="38" fontId="2" fillId="4" borderId="13" xfId="2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38" fontId="6" fillId="4" borderId="5" xfId="2" applyFont="1" applyFill="1" applyBorder="1" applyAlignment="1" applyProtection="1">
      <alignment horizontal="center" vertical="center"/>
    </xf>
    <xf numFmtId="38" fontId="6" fillId="4" borderId="16" xfId="2" applyFont="1" applyFill="1" applyBorder="1" applyAlignment="1" applyProtection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</cellXfs>
  <cellStyles count="4">
    <cellStyle name="桁区切り" xfId="2" builtinId="6"/>
    <cellStyle name="通貨" xfId="3" builtinId="7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84B7-8667-44FC-B707-2090347FE119}">
  <sheetPr transitionEvaluation="1"/>
  <dimension ref="A1:BL31"/>
  <sheetViews>
    <sheetView showGridLines="0" tabSelected="1" view="pageBreakPreview" zoomScaleNormal="100" zoomScaleSheetLayoutView="100" workbookViewId="0">
      <selection activeCell="M5" sqref="M5:AB5"/>
    </sheetView>
  </sheetViews>
  <sheetFormatPr defaultColWidth="8.88671875" defaultRowHeight="13.2" outlineLevelCol="1" x14ac:dyDescent="0.2"/>
  <cols>
    <col min="1" max="60" width="2.6640625" style="1" customWidth="1"/>
    <col min="61" max="62" width="8.88671875" style="1"/>
    <col min="63" max="63" width="27.88671875" style="1" bestFit="1" customWidth="1" outlineLevel="1"/>
    <col min="64" max="64" width="8.88671875" style="1" customWidth="1" outlineLevel="1"/>
    <col min="65" max="16384" width="8.88671875" style="1"/>
  </cols>
  <sheetData>
    <row r="1" spans="1:60" ht="25.2" customHeight="1" x14ac:dyDescent="0.2">
      <c r="E1" s="2" t="s">
        <v>66</v>
      </c>
      <c r="AK1" s="3"/>
      <c r="AL1" s="3"/>
      <c r="AM1" s="3"/>
      <c r="AN1" s="3"/>
      <c r="AO1" s="3"/>
      <c r="AP1" s="8"/>
      <c r="AQ1" s="3"/>
      <c r="AR1" s="3"/>
      <c r="AS1" s="3"/>
      <c r="AT1" s="3"/>
      <c r="AU1" s="3"/>
      <c r="AV1" s="3"/>
      <c r="AW1" s="3"/>
      <c r="AX1" s="3"/>
      <c r="AY1" s="3"/>
      <c r="AZ1" s="8"/>
      <c r="BA1" s="3"/>
      <c r="BB1" s="3"/>
      <c r="BC1" s="3"/>
      <c r="BD1" s="3"/>
      <c r="BE1" s="3"/>
      <c r="BF1" s="3"/>
      <c r="BG1" s="3"/>
      <c r="BH1" s="3"/>
    </row>
    <row r="2" spans="1:60" ht="24.6" customHeight="1" x14ac:dyDescent="0.2">
      <c r="E2" s="2"/>
    </row>
    <row r="3" spans="1:60" ht="25.2" customHeight="1" x14ac:dyDescent="0.2">
      <c r="E3" s="2"/>
      <c r="AK3" s="22"/>
      <c r="AL3" s="3"/>
      <c r="AM3" s="3"/>
      <c r="AN3" s="3"/>
      <c r="AO3" s="3"/>
      <c r="AP3" s="8"/>
      <c r="AQ3" s="3"/>
      <c r="AR3" s="3"/>
      <c r="AS3" s="3"/>
      <c r="AT3" s="3"/>
      <c r="AU3" s="3"/>
      <c r="AV3" s="3"/>
      <c r="AW3" s="3"/>
      <c r="AX3" s="3"/>
      <c r="AY3" s="3"/>
      <c r="AZ3" s="8"/>
      <c r="BA3" s="3"/>
      <c r="BB3" s="3"/>
      <c r="BC3" s="3"/>
      <c r="BD3" s="3"/>
      <c r="BE3" s="3"/>
      <c r="BF3" s="3"/>
      <c r="BG3" s="3"/>
      <c r="BH3" s="3"/>
    </row>
    <row r="4" spans="1:60" ht="37.950000000000003" customHeight="1" x14ac:dyDescent="0.2">
      <c r="E4" s="2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 t="s">
        <v>1</v>
      </c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3"/>
      <c r="AZ4" s="8"/>
      <c r="BA4" s="3"/>
      <c r="BB4" s="3"/>
      <c r="BC4" s="3"/>
      <c r="BD4" s="3"/>
      <c r="BE4" s="3"/>
      <c r="BF4" s="3"/>
      <c r="BG4" s="3"/>
      <c r="BH4" s="3"/>
    </row>
    <row r="5" spans="1:60" ht="37.950000000000003" customHeight="1" x14ac:dyDescent="0.2">
      <c r="A5" s="3"/>
      <c r="B5" s="3"/>
      <c r="C5" s="3"/>
      <c r="D5" s="3"/>
      <c r="E5" s="4"/>
      <c r="F5" s="34" t="s">
        <v>2</v>
      </c>
      <c r="G5" s="34"/>
      <c r="H5" s="34"/>
      <c r="I5" s="34"/>
      <c r="J5" s="34"/>
      <c r="K5" s="34"/>
      <c r="L5" s="34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6" t="s">
        <v>3</v>
      </c>
      <c r="AD5" s="37"/>
      <c r="AE5" s="37"/>
      <c r="AF5" s="37"/>
      <c r="AG5" s="37"/>
      <c r="AH5" s="37"/>
      <c r="AI5" s="37"/>
      <c r="AJ5" s="37"/>
      <c r="AK5" s="37"/>
      <c r="AL5" s="37"/>
      <c r="AM5" s="38"/>
      <c r="AN5" s="43">
        <f>SUM(エントリー!AC31+エントリー!AS31)</f>
        <v>0</v>
      </c>
      <c r="AO5" s="44"/>
      <c r="AP5" s="44"/>
      <c r="AQ5" s="44"/>
      <c r="AR5" s="44"/>
      <c r="AS5" s="44"/>
      <c r="AT5" s="44"/>
      <c r="AU5" s="44"/>
      <c r="AV5" s="44"/>
      <c r="AW5" s="44"/>
      <c r="AX5" s="9" t="s">
        <v>4</v>
      </c>
    </row>
    <row r="6" spans="1:60" ht="37.950000000000003" customHeight="1" thickBot="1" x14ac:dyDescent="0.25">
      <c r="A6" s="3"/>
      <c r="B6" s="3"/>
      <c r="C6" s="3"/>
      <c r="D6" s="3"/>
      <c r="E6" s="4"/>
      <c r="F6" s="34" t="s">
        <v>5</v>
      </c>
      <c r="G6" s="34"/>
      <c r="H6" s="34"/>
      <c r="I6" s="34"/>
      <c r="J6" s="34"/>
      <c r="K6" s="34"/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6" t="s">
        <v>6</v>
      </c>
      <c r="AD6" s="37"/>
      <c r="AE6" s="37"/>
      <c r="AF6" s="37"/>
      <c r="AG6" s="37"/>
      <c r="AH6" s="37"/>
      <c r="AI6" s="37"/>
      <c r="AJ6" s="37"/>
      <c r="AK6" s="37"/>
      <c r="AL6" s="37"/>
      <c r="AM6" s="38"/>
      <c r="AN6" s="39"/>
      <c r="AO6" s="40"/>
      <c r="AP6" s="40"/>
      <c r="AQ6" s="41" t="s">
        <v>7</v>
      </c>
      <c r="AR6" s="42"/>
      <c r="AS6" s="43">
        <f>SUM(AN6*12100)</f>
        <v>0</v>
      </c>
      <c r="AT6" s="44"/>
      <c r="AU6" s="44"/>
      <c r="AV6" s="44"/>
      <c r="AW6" s="44"/>
      <c r="AX6" s="11" t="s">
        <v>4</v>
      </c>
    </row>
    <row r="7" spans="1:60" ht="37.950000000000003" customHeight="1" thickTop="1" thickBot="1" x14ac:dyDescent="0.25">
      <c r="A7" s="3"/>
      <c r="B7" s="3"/>
      <c r="C7" s="3"/>
      <c r="D7" s="3"/>
      <c r="E7" s="4"/>
      <c r="F7" s="34" t="s">
        <v>8</v>
      </c>
      <c r="G7" s="34"/>
      <c r="H7" s="34"/>
      <c r="I7" s="34"/>
      <c r="J7" s="34"/>
      <c r="K7" s="34"/>
      <c r="L7" s="34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47" t="s">
        <v>9</v>
      </c>
      <c r="AD7" s="48"/>
      <c r="AE7" s="48"/>
      <c r="AF7" s="48"/>
      <c r="AG7" s="48"/>
      <c r="AH7" s="48"/>
      <c r="AI7" s="48"/>
      <c r="AJ7" s="48"/>
      <c r="AK7" s="48"/>
      <c r="AL7" s="48"/>
      <c r="AM7" s="49"/>
      <c r="AN7" s="50">
        <f>SUM(AN5+AS6)</f>
        <v>0</v>
      </c>
      <c r="AO7" s="51"/>
      <c r="AP7" s="51"/>
      <c r="AQ7" s="51"/>
      <c r="AR7" s="51"/>
      <c r="AS7" s="51"/>
      <c r="AT7" s="51"/>
      <c r="AU7" s="51"/>
      <c r="AV7" s="51"/>
      <c r="AW7" s="51"/>
      <c r="AX7" s="13" t="s">
        <v>4</v>
      </c>
    </row>
    <row r="8" spans="1:60" ht="37.950000000000003" customHeight="1" thickTop="1" x14ac:dyDescent="0.2">
      <c r="A8" s="3"/>
      <c r="B8" s="3"/>
      <c r="C8" s="3"/>
      <c r="D8" s="3"/>
      <c r="E8" s="4"/>
      <c r="F8" s="34" t="s">
        <v>10</v>
      </c>
      <c r="G8" s="34"/>
      <c r="H8" s="34"/>
      <c r="I8" s="34"/>
      <c r="J8" s="34"/>
      <c r="K8" s="34"/>
      <c r="L8" s="34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52" t="s">
        <v>11</v>
      </c>
      <c r="AD8" s="53"/>
      <c r="AE8" s="53"/>
      <c r="AF8" s="53"/>
      <c r="AG8" s="53"/>
      <c r="AH8" s="53"/>
      <c r="AI8" s="53"/>
      <c r="AJ8" s="53"/>
      <c r="AK8" s="53"/>
      <c r="AL8" s="53"/>
      <c r="AM8" s="54"/>
      <c r="AN8" s="55"/>
      <c r="AO8" s="56"/>
      <c r="AP8" s="56"/>
      <c r="AQ8" s="56"/>
      <c r="AR8" s="56"/>
      <c r="AS8" s="56"/>
      <c r="AT8" s="56"/>
      <c r="AU8" s="56"/>
      <c r="AV8" s="56"/>
      <c r="AW8" s="56"/>
      <c r="AX8" s="57"/>
    </row>
    <row r="9" spans="1:60" ht="37.950000000000003" customHeight="1" x14ac:dyDescent="0.2">
      <c r="A9" s="3"/>
      <c r="B9" s="3"/>
      <c r="C9" s="3"/>
      <c r="D9" s="3"/>
      <c r="E9" s="4"/>
      <c r="F9" s="34" t="s">
        <v>12</v>
      </c>
      <c r="G9" s="34"/>
      <c r="H9" s="34"/>
      <c r="I9" s="34"/>
      <c r="J9" s="34"/>
      <c r="K9" s="34"/>
      <c r="L9" s="34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4" t="s">
        <v>13</v>
      </c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60" ht="37.950000000000003" customHeight="1" x14ac:dyDescent="0.2">
      <c r="A10" s="3"/>
      <c r="B10" s="3"/>
      <c r="C10" s="3"/>
      <c r="D10" s="3"/>
      <c r="E10" s="4"/>
      <c r="F10" s="34" t="s">
        <v>14</v>
      </c>
      <c r="G10" s="34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60" ht="37.950000000000003" customHeight="1" x14ac:dyDescent="0.2">
      <c r="A11" s="3"/>
      <c r="B11" s="3"/>
      <c r="C11" s="3"/>
      <c r="D11" s="3"/>
      <c r="E11" s="4"/>
      <c r="F11" s="20"/>
      <c r="G11" s="20"/>
      <c r="H11" s="20"/>
      <c r="I11" s="20"/>
      <c r="J11" s="20"/>
      <c r="K11" s="20"/>
      <c r="L11" s="20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60" ht="37.950000000000003" customHeight="1" x14ac:dyDescent="0.2">
      <c r="A12" s="3"/>
      <c r="B12" s="3"/>
      <c r="C12" s="3"/>
      <c r="D12" s="3"/>
      <c r="E12" s="4"/>
      <c r="F12" s="45" t="s">
        <v>15</v>
      </c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</row>
    <row r="13" spans="1:60" ht="37.950000000000003" customHeight="1" x14ac:dyDescent="0.2">
      <c r="A13" s="3"/>
      <c r="B13" s="3"/>
      <c r="C13" s="3"/>
      <c r="D13" s="3"/>
      <c r="E13" s="4"/>
      <c r="F13" s="34" t="s">
        <v>16</v>
      </c>
      <c r="G13" s="34"/>
      <c r="H13" s="34"/>
      <c r="I13" s="34"/>
      <c r="J13" s="34"/>
      <c r="K13" s="34"/>
      <c r="L13" s="34"/>
      <c r="M13" s="58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X13" s="3"/>
      <c r="AY13" s="3"/>
      <c r="AZ13" s="17"/>
      <c r="BA13" s="17"/>
      <c r="BB13" s="17"/>
      <c r="BC13" s="17"/>
      <c r="BD13" s="17"/>
      <c r="BE13" s="5"/>
      <c r="BF13" s="5"/>
      <c r="BG13" s="5"/>
      <c r="BH13" s="5"/>
    </row>
    <row r="14" spans="1:60" ht="37.950000000000003" customHeight="1" x14ac:dyDescent="0.2">
      <c r="F14" s="34" t="s">
        <v>17</v>
      </c>
      <c r="G14" s="34"/>
      <c r="H14" s="34"/>
      <c r="I14" s="34"/>
      <c r="J14" s="34"/>
      <c r="K14" s="34"/>
      <c r="L14" s="34"/>
      <c r="M14" s="58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Z14" s="3"/>
      <c r="BA14" s="3"/>
      <c r="BB14" s="3"/>
    </row>
    <row r="15" spans="1:60" ht="37.950000000000003" customHeight="1" x14ac:dyDescent="0.2">
      <c r="F15" s="34" t="s">
        <v>18</v>
      </c>
      <c r="G15" s="34"/>
      <c r="H15" s="34"/>
      <c r="I15" s="34"/>
      <c r="J15" s="34"/>
      <c r="K15" s="34"/>
      <c r="L15" s="34"/>
      <c r="M15" s="58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72" t="s">
        <v>19</v>
      </c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Z15" s="3"/>
      <c r="BA15" s="3"/>
      <c r="BB15" s="3"/>
    </row>
    <row r="16" spans="1:60" ht="37.950000000000003" customHeight="1" x14ac:dyDescent="0.2">
      <c r="F16" s="34" t="s">
        <v>20</v>
      </c>
      <c r="G16" s="34"/>
      <c r="H16" s="34"/>
      <c r="I16" s="34"/>
      <c r="J16" s="34"/>
      <c r="K16" s="34"/>
      <c r="L16" s="34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1" t="s">
        <v>21</v>
      </c>
      <c r="AD16" s="62"/>
      <c r="AE16" s="63"/>
      <c r="AF16" s="64" t="s">
        <v>22</v>
      </c>
      <c r="AG16" s="65"/>
      <c r="AH16" s="65"/>
      <c r="AI16" s="65"/>
      <c r="AJ16" s="66"/>
      <c r="AK16" s="73" t="s">
        <v>23</v>
      </c>
      <c r="AL16" s="73"/>
      <c r="AM16" s="73"/>
      <c r="AN16" s="65" t="s">
        <v>24</v>
      </c>
      <c r="AO16" s="65"/>
      <c r="AP16" s="65"/>
      <c r="AQ16" s="66"/>
      <c r="AR16" s="61" t="s">
        <v>25</v>
      </c>
      <c r="AS16" s="62"/>
      <c r="AT16" s="62"/>
      <c r="AU16" s="63"/>
      <c r="AV16" s="64">
        <v>177</v>
      </c>
      <c r="AW16" s="65"/>
      <c r="AX16" s="66"/>
      <c r="AY16" s="17"/>
      <c r="AZ16" s="3"/>
      <c r="BA16" s="3"/>
      <c r="BB16" s="3"/>
    </row>
    <row r="17" spans="6:60" ht="37.950000000000003" customHeight="1" x14ac:dyDescent="0.2">
      <c r="F17" s="34" t="s">
        <v>26</v>
      </c>
      <c r="G17" s="34"/>
      <c r="H17" s="34"/>
      <c r="I17" s="34"/>
      <c r="J17" s="34"/>
      <c r="K17" s="34"/>
      <c r="L17" s="34"/>
      <c r="M17" s="67"/>
      <c r="N17" s="67"/>
      <c r="O17" s="67"/>
      <c r="P17" s="67"/>
      <c r="Q17" s="67"/>
      <c r="R17" s="67"/>
      <c r="S17" s="67"/>
      <c r="T17" s="24" t="s">
        <v>27</v>
      </c>
      <c r="U17" s="12"/>
      <c r="AC17" s="61" t="s">
        <v>28</v>
      </c>
      <c r="AD17" s="62"/>
      <c r="AE17" s="63"/>
      <c r="AF17" s="64" t="s">
        <v>29</v>
      </c>
      <c r="AG17" s="65"/>
      <c r="AH17" s="65"/>
      <c r="AI17" s="65"/>
      <c r="AJ17" s="66"/>
      <c r="AK17" s="61" t="s">
        <v>30</v>
      </c>
      <c r="AL17" s="62"/>
      <c r="AM17" s="62"/>
      <c r="AN17" s="62"/>
      <c r="AO17" s="63"/>
      <c r="AP17" s="68">
        <v>1524182</v>
      </c>
      <c r="AQ17" s="69"/>
      <c r="AR17" s="69"/>
      <c r="AS17" s="69"/>
      <c r="AT17" s="69"/>
      <c r="AU17" s="69"/>
      <c r="AV17" s="69"/>
      <c r="AW17" s="69"/>
      <c r="AX17" s="70"/>
      <c r="AY17" s="3"/>
      <c r="AZ17" s="3"/>
      <c r="BA17" s="3"/>
      <c r="BB17" s="3"/>
    </row>
    <row r="18" spans="6:60" ht="37.950000000000003" customHeight="1" x14ac:dyDescent="0.2">
      <c r="F18" s="34" t="s">
        <v>31</v>
      </c>
      <c r="G18" s="34"/>
      <c r="H18" s="34"/>
      <c r="I18" s="34"/>
      <c r="J18" s="34"/>
      <c r="K18" s="34"/>
      <c r="L18" s="34"/>
      <c r="M18" s="67"/>
      <c r="N18" s="67"/>
      <c r="O18" s="67"/>
      <c r="P18" s="67"/>
      <c r="Q18" s="67"/>
      <c r="R18" s="67"/>
      <c r="S18" s="67"/>
      <c r="T18" s="24" t="s">
        <v>27</v>
      </c>
      <c r="U18" s="12"/>
      <c r="AC18" s="61" t="s">
        <v>32</v>
      </c>
      <c r="AD18" s="62"/>
      <c r="AE18" s="63"/>
      <c r="AF18" s="64" t="s">
        <v>33</v>
      </c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6"/>
      <c r="AZ18" s="3"/>
      <c r="BA18" s="3"/>
      <c r="BB18" s="3"/>
    </row>
    <row r="19" spans="6:60" ht="25.2" customHeight="1" x14ac:dyDescent="0.2">
      <c r="AQ19" s="3"/>
      <c r="AR19" s="3"/>
      <c r="AS19" s="3"/>
      <c r="AT19" s="3"/>
      <c r="AU19" s="3"/>
      <c r="AV19" s="3"/>
      <c r="AW19" s="3"/>
      <c r="AX19" s="3"/>
      <c r="AY19" s="3"/>
      <c r="AZ19" s="8"/>
      <c r="BA19" s="3"/>
      <c r="BB19" s="3"/>
      <c r="BC19" s="3"/>
      <c r="BD19" s="3"/>
      <c r="BE19" s="3"/>
      <c r="BF19" s="3"/>
      <c r="BG19" s="3"/>
      <c r="BH19" s="3"/>
    </row>
    <row r="20" spans="6:60" ht="25.2" customHeight="1" x14ac:dyDescent="0.2"/>
    <row r="21" spans="6:60" ht="25.2" customHeight="1" x14ac:dyDescent="0.2"/>
    <row r="22" spans="6:60" ht="25.2" customHeight="1" x14ac:dyDescent="0.2"/>
    <row r="23" spans="6:60" ht="25.2" customHeight="1" x14ac:dyDescent="0.2"/>
    <row r="24" spans="6:60" ht="25.2" customHeight="1" x14ac:dyDescent="0.2"/>
    <row r="25" spans="6:60" ht="25.2" customHeight="1" x14ac:dyDescent="0.2"/>
    <row r="26" spans="6:60" ht="25.2" customHeight="1" x14ac:dyDescent="0.2"/>
    <row r="27" spans="6:60" ht="25.2" customHeight="1" x14ac:dyDescent="0.2"/>
    <row r="28" spans="6:60" ht="25.2" customHeight="1" x14ac:dyDescent="0.2"/>
    <row r="29" spans="6:60" ht="25.2" customHeight="1" x14ac:dyDescent="0.2"/>
    <row r="30" spans="6:60" ht="25.2" customHeight="1" x14ac:dyDescent="0.2"/>
    <row r="31" spans="6:60" ht="25.2" customHeight="1" x14ac:dyDescent="0.2"/>
  </sheetData>
  <sheetProtection sheet="1" objects="1" scenarios="1"/>
  <dataConsolidate/>
  <mergeCells count="54">
    <mergeCell ref="F18:L18"/>
    <mergeCell ref="M18:S18"/>
    <mergeCell ref="AC18:AE18"/>
    <mergeCell ref="AF18:AX18"/>
    <mergeCell ref="AV16:AX16"/>
    <mergeCell ref="F17:L17"/>
    <mergeCell ref="M17:S17"/>
    <mergeCell ref="AC17:AE17"/>
    <mergeCell ref="AF17:AJ17"/>
    <mergeCell ref="AK17:AO17"/>
    <mergeCell ref="AP17:AX17"/>
    <mergeCell ref="F16:L16"/>
    <mergeCell ref="M16:AB16"/>
    <mergeCell ref="AC16:AE16"/>
    <mergeCell ref="AF16:AJ16"/>
    <mergeCell ref="AK16:AM16"/>
    <mergeCell ref="AN16:AQ16"/>
    <mergeCell ref="AC14:AM14"/>
    <mergeCell ref="F9:L9"/>
    <mergeCell ref="M9:AB9"/>
    <mergeCell ref="AC9:AM9"/>
    <mergeCell ref="AR16:AU16"/>
    <mergeCell ref="AN14:AX14"/>
    <mergeCell ref="F15:L15"/>
    <mergeCell ref="M15:AB15"/>
    <mergeCell ref="AC15:AX15"/>
    <mergeCell ref="F12:AB12"/>
    <mergeCell ref="F13:L13"/>
    <mergeCell ref="M13:AB13"/>
    <mergeCell ref="F14:L14"/>
    <mergeCell ref="M14:AB14"/>
    <mergeCell ref="AN9:AX9"/>
    <mergeCell ref="F10:L10"/>
    <mergeCell ref="M10:AB10"/>
    <mergeCell ref="F7:L7"/>
    <mergeCell ref="M7:AB7"/>
    <mergeCell ref="AC7:AM7"/>
    <mergeCell ref="AN7:AW7"/>
    <mergeCell ref="F8:L8"/>
    <mergeCell ref="M8:AB8"/>
    <mergeCell ref="AC8:AM8"/>
    <mergeCell ref="AN8:AX8"/>
    <mergeCell ref="AS6:AW6"/>
    <mergeCell ref="F4:AB4"/>
    <mergeCell ref="AC4:AX4"/>
    <mergeCell ref="F5:L5"/>
    <mergeCell ref="M5:AB5"/>
    <mergeCell ref="AC5:AM5"/>
    <mergeCell ref="AN5:AW5"/>
    <mergeCell ref="F6:L6"/>
    <mergeCell ref="M6:AB6"/>
    <mergeCell ref="AC6:AM6"/>
    <mergeCell ref="AN6:AP6"/>
    <mergeCell ref="AQ6:AR6"/>
  </mergeCells>
  <phoneticPr fontId="1"/>
  <dataValidations count="1">
    <dataValidation type="list" allowBlank="1" showInputMessage="1" showErrorMessage="1" sqref="M16" xr:uid="{78A6B7E5-D66E-4BB2-9127-A413EF4879E7}">
      <formula1>"あり,なし"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541E-D0E0-414C-A43F-12D6D25CC845}">
  <sheetPr transitionEvaluation="1"/>
  <dimension ref="C1:BL33"/>
  <sheetViews>
    <sheetView showGridLines="0" view="pageBreakPreview" zoomScaleNormal="100" zoomScaleSheetLayoutView="100" workbookViewId="0">
      <selection activeCell="A4" sqref="A4"/>
    </sheetView>
  </sheetViews>
  <sheetFormatPr defaultColWidth="8.88671875" defaultRowHeight="13.2" outlineLevelCol="1" x14ac:dyDescent="0.2"/>
  <cols>
    <col min="1" max="60" width="2.6640625" style="1" customWidth="1"/>
    <col min="61" max="62" width="8.88671875" style="1"/>
    <col min="63" max="63" width="27.88671875" style="1" bestFit="1" customWidth="1" outlineLevel="1"/>
    <col min="64" max="64" width="8.88671875" style="1" customWidth="1" outlineLevel="1"/>
    <col min="65" max="16384" width="8.88671875" style="1"/>
  </cols>
  <sheetData>
    <row r="1" spans="3:57" ht="24.6" customHeight="1" x14ac:dyDescent="0.2">
      <c r="C1" s="2" t="s">
        <v>66</v>
      </c>
    </row>
    <row r="2" spans="3:57" ht="24.6" customHeight="1" x14ac:dyDescent="0.2">
      <c r="C2" s="2" t="s">
        <v>34</v>
      </c>
    </row>
    <row r="3" spans="3:57" ht="25.2" customHeight="1" x14ac:dyDescent="0.2">
      <c r="AD3" s="86" t="s">
        <v>2</v>
      </c>
      <c r="AE3" s="86"/>
      <c r="AF3" s="86"/>
      <c r="AG3" s="86"/>
      <c r="AH3" s="86"/>
      <c r="AI3" s="87" t="str">
        <f>IF(表紙!M5="","",表紙!M5)</f>
        <v/>
      </c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9"/>
    </row>
    <row r="4" spans="3:57" ht="25.2" customHeight="1" x14ac:dyDescent="0.2">
      <c r="AD4" s="15"/>
      <c r="AE4" s="15"/>
      <c r="AF4" s="15"/>
      <c r="AG4" s="15"/>
      <c r="AH4" s="15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3:57" ht="25.2" customHeight="1" x14ac:dyDescent="0.2">
      <c r="J5" s="74" t="s">
        <v>34</v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6"/>
    </row>
    <row r="6" spans="3:57" ht="32.700000000000003" customHeight="1" x14ac:dyDescent="0.2">
      <c r="J6" s="34" t="s">
        <v>35</v>
      </c>
      <c r="K6" s="34"/>
      <c r="L6" s="77" t="s">
        <v>36</v>
      </c>
      <c r="M6" s="78"/>
      <c r="N6" s="78"/>
      <c r="O6" s="78"/>
      <c r="P6" s="78"/>
      <c r="Q6" s="78"/>
      <c r="R6" s="79"/>
      <c r="S6" s="77" t="s">
        <v>37</v>
      </c>
      <c r="T6" s="78"/>
      <c r="U6" s="78"/>
      <c r="V6" s="78"/>
      <c r="W6" s="78"/>
      <c r="X6" s="78"/>
      <c r="Y6" s="78"/>
      <c r="Z6" s="79"/>
      <c r="AA6" s="80" t="s">
        <v>38</v>
      </c>
      <c r="AB6" s="81"/>
      <c r="AC6" s="81"/>
      <c r="AD6" s="82"/>
      <c r="AE6" s="83" t="s">
        <v>39</v>
      </c>
      <c r="AF6" s="84"/>
      <c r="AG6" s="84"/>
      <c r="AH6" s="85"/>
    </row>
    <row r="7" spans="3:57" s="10" customFormat="1" ht="30" customHeight="1" x14ac:dyDescent="0.2">
      <c r="J7" s="90">
        <v>1</v>
      </c>
      <c r="K7" s="90"/>
      <c r="L7" s="91"/>
      <c r="M7" s="92"/>
      <c r="N7" s="92"/>
      <c r="O7" s="92"/>
      <c r="P7" s="92"/>
      <c r="Q7" s="92"/>
      <c r="R7" s="93"/>
      <c r="S7" s="91"/>
      <c r="T7" s="92"/>
      <c r="U7" s="92"/>
      <c r="V7" s="92"/>
      <c r="W7" s="92"/>
      <c r="X7" s="92"/>
      <c r="Y7" s="92"/>
      <c r="Z7" s="93"/>
      <c r="AA7" s="91"/>
      <c r="AB7" s="92"/>
      <c r="AC7" s="92"/>
      <c r="AD7" s="93"/>
      <c r="AE7" s="91"/>
      <c r="AF7" s="92"/>
      <c r="AG7" s="92"/>
      <c r="AH7" s="93"/>
    </row>
    <row r="8" spans="3:57" s="10" customFormat="1" ht="30" customHeight="1" x14ac:dyDescent="0.2">
      <c r="J8" s="90">
        <v>2</v>
      </c>
      <c r="K8" s="90"/>
      <c r="L8" s="91"/>
      <c r="M8" s="92"/>
      <c r="N8" s="92"/>
      <c r="O8" s="92"/>
      <c r="P8" s="92"/>
      <c r="Q8" s="92"/>
      <c r="R8" s="93"/>
      <c r="S8" s="91"/>
      <c r="T8" s="92"/>
      <c r="U8" s="92"/>
      <c r="V8" s="92"/>
      <c r="W8" s="92"/>
      <c r="X8" s="92"/>
      <c r="Y8" s="92"/>
      <c r="Z8" s="93"/>
      <c r="AA8" s="91"/>
      <c r="AB8" s="92"/>
      <c r="AC8" s="92"/>
      <c r="AD8" s="93"/>
      <c r="AE8" s="91"/>
      <c r="AF8" s="92"/>
      <c r="AG8" s="92"/>
      <c r="AH8" s="93"/>
    </row>
    <row r="9" spans="3:57" s="10" customFormat="1" ht="30" customHeight="1" x14ac:dyDescent="0.2">
      <c r="J9" s="90">
        <v>3</v>
      </c>
      <c r="K9" s="90"/>
      <c r="L9" s="91"/>
      <c r="M9" s="92"/>
      <c r="N9" s="92"/>
      <c r="O9" s="92"/>
      <c r="P9" s="92"/>
      <c r="Q9" s="92"/>
      <c r="R9" s="93"/>
      <c r="S9" s="91"/>
      <c r="T9" s="92"/>
      <c r="U9" s="92"/>
      <c r="V9" s="92"/>
      <c r="W9" s="92"/>
      <c r="X9" s="92"/>
      <c r="Y9" s="92"/>
      <c r="Z9" s="93"/>
      <c r="AA9" s="91"/>
      <c r="AB9" s="92"/>
      <c r="AC9" s="92"/>
      <c r="AD9" s="93"/>
      <c r="AE9" s="91"/>
      <c r="AF9" s="92"/>
      <c r="AG9" s="92"/>
      <c r="AH9" s="93"/>
    </row>
    <row r="10" spans="3:57" s="10" customFormat="1" ht="30" customHeight="1" x14ac:dyDescent="0.2">
      <c r="J10" s="90">
        <v>4</v>
      </c>
      <c r="K10" s="90"/>
      <c r="L10" s="91"/>
      <c r="M10" s="92"/>
      <c r="N10" s="92"/>
      <c r="O10" s="92"/>
      <c r="P10" s="92"/>
      <c r="Q10" s="92"/>
      <c r="R10" s="93"/>
      <c r="S10" s="91"/>
      <c r="T10" s="92"/>
      <c r="U10" s="92"/>
      <c r="V10" s="92"/>
      <c r="W10" s="92"/>
      <c r="X10" s="92"/>
      <c r="Y10" s="92"/>
      <c r="Z10" s="93"/>
      <c r="AA10" s="91"/>
      <c r="AB10" s="92"/>
      <c r="AC10" s="92"/>
      <c r="AD10" s="93"/>
      <c r="AE10" s="91"/>
      <c r="AF10" s="92"/>
      <c r="AG10" s="92"/>
      <c r="AH10" s="93"/>
    </row>
    <row r="11" spans="3:57" s="10" customFormat="1" ht="30" customHeight="1" x14ac:dyDescent="0.2">
      <c r="J11" s="90">
        <v>5</v>
      </c>
      <c r="K11" s="90"/>
      <c r="L11" s="91"/>
      <c r="M11" s="92"/>
      <c r="N11" s="92"/>
      <c r="O11" s="92"/>
      <c r="P11" s="92"/>
      <c r="Q11" s="92"/>
      <c r="R11" s="93"/>
      <c r="S11" s="91"/>
      <c r="T11" s="92"/>
      <c r="U11" s="92"/>
      <c r="V11" s="92"/>
      <c r="W11" s="92"/>
      <c r="X11" s="92"/>
      <c r="Y11" s="92"/>
      <c r="Z11" s="93"/>
      <c r="AA11" s="91"/>
      <c r="AB11" s="92"/>
      <c r="AC11" s="92"/>
      <c r="AD11" s="93"/>
      <c r="AE11" s="91"/>
      <c r="AF11" s="92"/>
      <c r="AG11" s="92"/>
      <c r="AH11" s="93"/>
    </row>
    <row r="12" spans="3:57" s="10" customFormat="1" ht="30" customHeight="1" x14ac:dyDescent="0.2">
      <c r="J12" s="90">
        <v>6</v>
      </c>
      <c r="K12" s="90"/>
      <c r="L12" s="91"/>
      <c r="M12" s="92"/>
      <c r="N12" s="92"/>
      <c r="O12" s="92"/>
      <c r="P12" s="92"/>
      <c r="Q12" s="92"/>
      <c r="R12" s="93"/>
      <c r="S12" s="91"/>
      <c r="T12" s="92"/>
      <c r="U12" s="92"/>
      <c r="V12" s="92"/>
      <c r="W12" s="92"/>
      <c r="X12" s="92"/>
      <c r="Y12" s="92"/>
      <c r="Z12" s="93"/>
      <c r="AA12" s="91"/>
      <c r="AB12" s="92"/>
      <c r="AC12" s="92"/>
      <c r="AD12" s="93"/>
      <c r="AE12" s="91"/>
      <c r="AF12" s="92"/>
      <c r="AG12" s="92"/>
      <c r="AH12" s="93"/>
    </row>
    <row r="13" spans="3:57" s="10" customFormat="1" ht="30" customHeight="1" x14ac:dyDescent="0.2">
      <c r="J13" s="90">
        <v>7</v>
      </c>
      <c r="K13" s="90"/>
      <c r="L13" s="91"/>
      <c r="M13" s="92"/>
      <c r="N13" s="92"/>
      <c r="O13" s="92"/>
      <c r="P13" s="92"/>
      <c r="Q13" s="92"/>
      <c r="R13" s="93"/>
      <c r="S13" s="91"/>
      <c r="T13" s="92"/>
      <c r="U13" s="92"/>
      <c r="V13" s="92"/>
      <c r="W13" s="92"/>
      <c r="X13" s="92"/>
      <c r="Y13" s="92"/>
      <c r="Z13" s="93"/>
      <c r="AA13" s="91"/>
      <c r="AB13" s="92"/>
      <c r="AC13" s="92"/>
      <c r="AD13" s="93"/>
      <c r="AE13" s="91"/>
      <c r="AF13" s="92"/>
      <c r="AG13" s="92"/>
      <c r="AH13" s="93"/>
    </row>
    <row r="14" spans="3:57" s="10" customFormat="1" ht="30" customHeight="1" x14ac:dyDescent="0.2">
      <c r="J14" s="90">
        <v>8</v>
      </c>
      <c r="K14" s="90"/>
      <c r="L14" s="91"/>
      <c r="M14" s="92"/>
      <c r="N14" s="92"/>
      <c r="O14" s="92"/>
      <c r="P14" s="92"/>
      <c r="Q14" s="92"/>
      <c r="R14" s="93"/>
      <c r="S14" s="91"/>
      <c r="T14" s="92"/>
      <c r="U14" s="92"/>
      <c r="V14" s="92"/>
      <c r="W14" s="92"/>
      <c r="X14" s="92"/>
      <c r="Y14" s="92"/>
      <c r="Z14" s="93"/>
      <c r="AA14" s="91"/>
      <c r="AB14" s="92"/>
      <c r="AC14" s="92"/>
      <c r="AD14" s="93"/>
      <c r="AE14" s="91"/>
      <c r="AF14" s="92"/>
      <c r="AG14" s="92"/>
      <c r="AH14" s="93"/>
    </row>
    <row r="15" spans="3:57" s="10" customFormat="1" ht="30" customHeight="1" x14ac:dyDescent="0.2">
      <c r="J15" s="90">
        <v>9</v>
      </c>
      <c r="K15" s="90"/>
      <c r="L15" s="91"/>
      <c r="M15" s="92"/>
      <c r="N15" s="92"/>
      <c r="O15" s="92"/>
      <c r="P15" s="92"/>
      <c r="Q15" s="92"/>
      <c r="R15" s="93"/>
      <c r="S15" s="91"/>
      <c r="T15" s="92"/>
      <c r="U15" s="92"/>
      <c r="V15" s="92"/>
      <c r="W15" s="92"/>
      <c r="X15" s="92"/>
      <c r="Y15" s="92"/>
      <c r="Z15" s="93"/>
      <c r="AA15" s="91"/>
      <c r="AB15" s="92"/>
      <c r="AC15" s="92"/>
      <c r="AD15" s="93"/>
      <c r="AE15" s="91"/>
      <c r="AF15" s="92"/>
      <c r="AG15" s="92"/>
      <c r="AH15" s="93"/>
    </row>
    <row r="16" spans="3:57" s="10" customFormat="1" ht="30" customHeight="1" x14ac:dyDescent="0.2">
      <c r="J16" s="90">
        <v>10</v>
      </c>
      <c r="K16" s="90"/>
      <c r="L16" s="91"/>
      <c r="M16" s="92"/>
      <c r="N16" s="92"/>
      <c r="O16" s="92"/>
      <c r="P16" s="92"/>
      <c r="Q16" s="92"/>
      <c r="R16" s="93"/>
      <c r="S16" s="91"/>
      <c r="T16" s="92"/>
      <c r="U16" s="92"/>
      <c r="V16" s="92"/>
      <c r="W16" s="92"/>
      <c r="X16" s="92"/>
      <c r="Y16" s="92"/>
      <c r="Z16" s="93"/>
      <c r="AA16" s="91"/>
      <c r="AB16" s="92"/>
      <c r="AC16" s="92"/>
      <c r="AD16" s="93"/>
      <c r="AE16" s="91"/>
      <c r="AF16" s="92"/>
      <c r="AG16" s="92"/>
      <c r="AH16" s="93"/>
    </row>
    <row r="17" spans="10:34" s="10" customFormat="1" ht="30" customHeight="1" x14ac:dyDescent="0.2">
      <c r="J17" s="90">
        <v>11</v>
      </c>
      <c r="K17" s="90"/>
      <c r="L17" s="91"/>
      <c r="M17" s="92"/>
      <c r="N17" s="92"/>
      <c r="O17" s="92"/>
      <c r="P17" s="92"/>
      <c r="Q17" s="92"/>
      <c r="R17" s="93"/>
      <c r="S17" s="91"/>
      <c r="T17" s="92"/>
      <c r="U17" s="92"/>
      <c r="V17" s="92"/>
      <c r="W17" s="92"/>
      <c r="X17" s="92"/>
      <c r="Y17" s="92"/>
      <c r="Z17" s="93"/>
      <c r="AA17" s="91"/>
      <c r="AB17" s="92"/>
      <c r="AC17" s="92"/>
      <c r="AD17" s="93"/>
      <c r="AE17" s="91"/>
      <c r="AF17" s="92"/>
      <c r="AG17" s="92"/>
      <c r="AH17" s="93"/>
    </row>
    <row r="18" spans="10:34" s="10" customFormat="1" ht="30" customHeight="1" x14ac:dyDescent="0.2">
      <c r="J18" s="90">
        <v>12</v>
      </c>
      <c r="K18" s="90"/>
      <c r="L18" s="91"/>
      <c r="M18" s="92"/>
      <c r="N18" s="92"/>
      <c r="O18" s="92"/>
      <c r="P18" s="92"/>
      <c r="Q18" s="92"/>
      <c r="R18" s="93"/>
      <c r="S18" s="91"/>
      <c r="T18" s="92"/>
      <c r="U18" s="92"/>
      <c r="V18" s="92"/>
      <c r="W18" s="92"/>
      <c r="X18" s="92"/>
      <c r="Y18" s="92"/>
      <c r="Z18" s="93"/>
      <c r="AA18" s="91"/>
      <c r="AB18" s="92"/>
      <c r="AC18" s="92"/>
      <c r="AD18" s="93"/>
      <c r="AE18" s="91"/>
      <c r="AF18" s="92"/>
      <c r="AG18" s="92"/>
      <c r="AH18" s="93"/>
    </row>
    <row r="19" spans="10:34" s="10" customFormat="1" ht="30" customHeight="1" x14ac:dyDescent="0.2">
      <c r="J19" s="90">
        <v>13</v>
      </c>
      <c r="K19" s="90"/>
      <c r="L19" s="91"/>
      <c r="M19" s="92"/>
      <c r="N19" s="92"/>
      <c r="O19" s="92"/>
      <c r="P19" s="92"/>
      <c r="Q19" s="92"/>
      <c r="R19" s="93"/>
      <c r="S19" s="91"/>
      <c r="T19" s="92"/>
      <c r="U19" s="92"/>
      <c r="V19" s="92"/>
      <c r="W19" s="92"/>
      <c r="X19" s="92"/>
      <c r="Y19" s="92"/>
      <c r="Z19" s="93"/>
      <c r="AA19" s="91"/>
      <c r="AB19" s="92"/>
      <c r="AC19" s="92"/>
      <c r="AD19" s="93"/>
      <c r="AE19" s="91"/>
      <c r="AF19" s="92"/>
      <c r="AG19" s="92"/>
      <c r="AH19" s="93"/>
    </row>
    <row r="20" spans="10:34" s="10" customFormat="1" ht="30" customHeight="1" x14ac:dyDescent="0.2">
      <c r="J20" s="90">
        <v>14</v>
      </c>
      <c r="K20" s="90"/>
      <c r="L20" s="91"/>
      <c r="M20" s="92"/>
      <c r="N20" s="92"/>
      <c r="O20" s="92"/>
      <c r="P20" s="92"/>
      <c r="Q20" s="92"/>
      <c r="R20" s="93"/>
      <c r="S20" s="91"/>
      <c r="T20" s="92"/>
      <c r="U20" s="92"/>
      <c r="V20" s="92"/>
      <c r="W20" s="92"/>
      <c r="X20" s="92"/>
      <c r="Y20" s="92"/>
      <c r="Z20" s="93"/>
      <c r="AA20" s="91"/>
      <c r="AB20" s="92"/>
      <c r="AC20" s="92"/>
      <c r="AD20" s="93"/>
      <c r="AE20" s="91"/>
      <c r="AF20" s="92"/>
      <c r="AG20" s="92"/>
      <c r="AH20" s="93"/>
    </row>
    <row r="21" spans="10:34" s="10" customFormat="1" ht="30" customHeight="1" x14ac:dyDescent="0.2">
      <c r="J21" s="90">
        <v>15</v>
      </c>
      <c r="K21" s="90"/>
      <c r="L21" s="91"/>
      <c r="M21" s="92"/>
      <c r="N21" s="92"/>
      <c r="O21" s="92"/>
      <c r="P21" s="92"/>
      <c r="Q21" s="92"/>
      <c r="R21" s="93"/>
      <c r="S21" s="91"/>
      <c r="T21" s="92"/>
      <c r="U21" s="92"/>
      <c r="V21" s="92"/>
      <c r="W21" s="92"/>
      <c r="X21" s="92"/>
      <c r="Y21" s="92"/>
      <c r="Z21" s="93"/>
      <c r="AA21" s="91"/>
      <c r="AB21" s="92"/>
      <c r="AC21" s="92"/>
      <c r="AD21" s="93"/>
      <c r="AE21" s="91"/>
      <c r="AF21" s="92"/>
      <c r="AG21" s="92"/>
      <c r="AH21" s="93"/>
    </row>
    <row r="22" spans="10:34" ht="25.2" customHeight="1" x14ac:dyDescent="0.2"/>
    <row r="23" spans="10:34" ht="25.2" customHeight="1" x14ac:dyDescent="0.2"/>
    <row r="24" spans="10:34" ht="25.2" customHeight="1" x14ac:dyDescent="0.2"/>
    <row r="25" spans="10:34" ht="25.2" customHeight="1" x14ac:dyDescent="0.2"/>
    <row r="26" spans="10:34" ht="25.2" customHeight="1" x14ac:dyDescent="0.2"/>
    <row r="27" spans="10:34" ht="25.2" customHeight="1" x14ac:dyDescent="0.2"/>
    <row r="28" spans="10:34" ht="25.2" customHeight="1" x14ac:dyDescent="0.2"/>
    <row r="29" spans="10:34" ht="25.2" customHeight="1" x14ac:dyDescent="0.2"/>
    <row r="30" spans="10:34" ht="25.2" customHeight="1" x14ac:dyDescent="0.2"/>
    <row r="31" spans="10:34" ht="25.2" customHeight="1" x14ac:dyDescent="0.2"/>
    <row r="32" spans="10:34" ht="25.2" customHeight="1" x14ac:dyDescent="0.2"/>
    <row r="33" ht="25.2" customHeight="1" x14ac:dyDescent="0.2"/>
  </sheetData>
  <sheetProtection sheet="1" objects="1" scenarios="1"/>
  <dataConsolidate/>
  <mergeCells count="83">
    <mergeCell ref="J20:K20"/>
    <mergeCell ref="L20:R20"/>
    <mergeCell ref="S20:Z20"/>
    <mergeCell ref="AA20:AD20"/>
    <mergeCell ref="AE20:AH20"/>
    <mergeCell ref="J19:K19"/>
    <mergeCell ref="L19:R19"/>
    <mergeCell ref="S19:Z19"/>
    <mergeCell ref="AA19:AD19"/>
    <mergeCell ref="AE19:AH19"/>
    <mergeCell ref="J21:K21"/>
    <mergeCell ref="L21:R21"/>
    <mergeCell ref="S21:Z21"/>
    <mergeCell ref="AA21:AD21"/>
    <mergeCell ref="AE21:AH21"/>
    <mergeCell ref="J18:K18"/>
    <mergeCell ref="L18:R18"/>
    <mergeCell ref="S18:Z18"/>
    <mergeCell ref="AA18:AD18"/>
    <mergeCell ref="AE18:AH18"/>
    <mergeCell ref="J17:K17"/>
    <mergeCell ref="L17:R17"/>
    <mergeCell ref="S17:Z17"/>
    <mergeCell ref="AA17:AD17"/>
    <mergeCell ref="AE17:AH17"/>
    <mergeCell ref="J16:K16"/>
    <mergeCell ref="L16:R16"/>
    <mergeCell ref="S16:Z16"/>
    <mergeCell ref="AA16:AD16"/>
    <mergeCell ref="AE16:AH16"/>
    <mergeCell ref="J15:K15"/>
    <mergeCell ref="L15:R15"/>
    <mergeCell ref="S15:Z15"/>
    <mergeCell ref="AA15:AD15"/>
    <mergeCell ref="AE15:AH15"/>
    <mergeCell ref="J14:K14"/>
    <mergeCell ref="L14:R14"/>
    <mergeCell ref="S14:Z14"/>
    <mergeCell ref="AA14:AD14"/>
    <mergeCell ref="AE14:AH14"/>
    <mergeCell ref="J13:K13"/>
    <mergeCell ref="L13:R13"/>
    <mergeCell ref="S13:Z13"/>
    <mergeCell ref="AA13:AD13"/>
    <mergeCell ref="AE13:AH13"/>
    <mergeCell ref="J12:K12"/>
    <mergeCell ref="L12:R12"/>
    <mergeCell ref="S12:Z12"/>
    <mergeCell ref="AA12:AD12"/>
    <mergeCell ref="AE12:AH12"/>
    <mergeCell ref="J11:K11"/>
    <mergeCell ref="L11:R11"/>
    <mergeCell ref="S11:Z11"/>
    <mergeCell ref="AA11:AD11"/>
    <mergeCell ref="AE11:AH11"/>
    <mergeCell ref="J10:K10"/>
    <mergeCell ref="L10:R10"/>
    <mergeCell ref="S10:Z10"/>
    <mergeCell ref="AA10:AD10"/>
    <mergeCell ref="AE10:AH10"/>
    <mergeCell ref="J9:K9"/>
    <mergeCell ref="L9:R9"/>
    <mergeCell ref="S9:Z9"/>
    <mergeCell ref="AA9:AD9"/>
    <mergeCell ref="AE9:AH9"/>
    <mergeCell ref="J8:K8"/>
    <mergeCell ref="L8:R8"/>
    <mergeCell ref="S8:Z8"/>
    <mergeCell ref="AA8:AD8"/>
    <mergeCell ref="AE8:AH8"/>
    <mergeCell ref="AD3:AH3"/>
    <mergeCell ref="AI3:BE3"/>
    <mergeCell ref="J7:K7"/>
    <mergeCell ref="L7:R7"/>
    <mergeCell ref="S7:Z7"/>
    <mergeCell ref="AA7:AD7"/>
    <mergeCell ref="AE7:AH7"/>
    <mergeCell ref="J5:AH5"/>
    <mergeCell ref="J6:K6"/>
    <mergeCell ref="L6:R6"/>
    <mergeCell ref="S6:Z6"/>
    <mergeCell ref="AA6:AD6"/>
    <mergeCell ref="AE6:AH6"/>
  </mergeCells>
  <phoneticPr fontId="1"/>
  <dataValidations count="1">
    <dataValidation type="list" allowBlank="1" showInputMessage="1" showErrorMessage="1" sqref="AE7:AE21" xr:uid="{40FFB17E-C0C5-4BC0-A899-0BF17AF0BEFD}">
      <formula1>"A級,B級"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DCD0-7756-4975-A9F0-4379498E4C84}">
  <sheetPr transitionEvaluation="1"/>
  <dimension ref="A1:BL33"/>
  <sheetViews>
    <sheetView showGridLines="0" view="pageBreakPreview" zoomScaleNormal="100" zoomScaleSheetLayoutView="100" workbookViewId="0"/>
  </sheetViews>
  <sheetFormatPr defaultColWidth="8.88671875" defaultRowHeight="13.2" outlineLevelCol="1" x14ac:dyDescent="0.2"/>
  <cols>
    <col min="1" max="60" width="2.6640625" style="1" customWidth="1"/>
    <col min="61" max="62" width="8.88671875" style="1"/>
    <col min="63" max="63" width="27.88671875" style="1" bestFit="1" customWidth="1" outlineLevel="1"/>
    <col min="64" max="64" width="8.88671875" style="1" customWidth="1" outlineLevel="1"/>
    <col min="65" max="16384" width="8.88671875" style="1"/>
  </cols>
  <sheetData>
    <row r="1" spans="1:57" ht="24.6" customHeight="1" x14ac:dyDescent="0.2">
      <c r="C1" s="2" t="s">
        <v>66</v>
      </c>
    </row>
    <row r="2" spans="1:57" ht="24.6" customHeight="1" x14ac:dyDescent="0.2">
      <c r="C2" s="2" t="s">
        <v>40</v>
      </c>
    </row>
    <row r="3" spans="1:57" ht="25.2" customHeight="1" x14ac:dyDescent="0.2">
      <c r="AD3" s="86" t="s">
        <v>2</v>
      </c>
      <c r="AE3" s="86"/>
      <c r="AF3" s="86"/>
      <c r="AG3" s="86"/>
      <c r="AH3" s="86"/>
      <c r="AI3" s="87" t="str">
        <f>IF(表紙!M5="","",表紙!M5)</f>
        <v/>
      </c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9"/>
    </row>
    <row r="4" spans="1:57" ht="16.2" customHeight="1" x14ac:dyDescent="0.2">
      <c r="AD4" s="15"/>
      <c r="AE4" s="15"/>
      <c r="AF4" s="15"/>
      <c r="AG4" s="15"/>
      <c r="AH4" s="14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9"/>
      <c r="BA4" s="19"/>
      <c r="BB4" s="19"/>
      <c r="BC4" s="19"/>
      <c r="BD4" s="19"/>
      <c r="BE4" s="19"/>
    </row>
    <row r="5" spans="1:57" ht="32.700000000000003" customHeight="1" x14ac:dyDescent="0.2">
      <c r="A5" s="94" t="s">
        <v>35</v>
      </c>
      <c r="B5" s="95"/>
      <c r="C5" s="98" t="s">
        <v>41</v>
      </c>
      <c r="D5" s="99"/>
      <c r="E5" s="99"/>
      <c r="F5" s="99"/>
      <c r="G5" s="99"/>
      <c r="H5" s="99"/>
      <c r="I5" s="99"/>
      <c r="J5" s="99"/>
      <c r="K5" s="100"/>
      <c r="L5" s="98" t="s">
        <v>37</v>
      </c>
      <c r="M5" s="99"/>
      <c r="N5" s="99"/>
      <c r="O5" s="99"/>
      <c r="P5" s="99"/>
      <c r="Q5" s="99"/>
      <c r="R5" s="99"/>
      <c r="S5" s="100"/>
      <c r="T5" s="104" t="s">
        <v>42</v>
      </c>
      <c r="U5" s="105"/>
      <c r="V5" s="105"/>
      <c r="W5" s="105"/>
      <c r="X5" s="98" t="s">
        <v>43</v>
      </c>
      <c r="Y5" s="99"/>
      <c r="Z5" s="99"/>
      <c r="AA5" s="100"/>
      <c r="AB5" s="104" t="s">
        <v>44</v>
      </c>
      <c r="AC5" s="108"/>
      <c r="AD5" s="110" t="s">
        <v>45</v>
      </c>
      <c r="AE5" s="110"/>
      <c r="AF5" s="110" t="s">
        <v>46</v>
      </c>
      <c r="AG5" s="110"/>
      <c r="AH5" s="110"/>
      <c r="AI5" s="110" t="s">
        <v>47</v>
      </c>
      <c r="AJ5" s="110"/>
      <c r="AK5" s="110"/>
      <c r="AL5" s="110"/>
      <c r="AM5" s="110"/>
      <c r="AN5" s="111" t="s">
        <v>48</v>
      </c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30"/>
      <c r="BA5" s="23"/>
      <c r="BB5" s="23"/>
      <c r="BC5" s="23"/>
    </row>
    <row r="6" spans="1:57" ht="32.700000000000003" customHeight="1" x14ac:dyDescent="0.2">
      <c r="A6" s="96"/>
      <c r="B6" s="97"/>
      <c r="C6" s="101"/>
      <c r="D6" s="102"/>
      <c r="E6" s="102"/>
      <c r="F6" s="102"/>
      <c r="G6" s="102"/>
      <c r="H6" s="102"/>
      <c r="I6" s="102"/>
      <c r="J6" s="102"/>
      <c r="K6" s="103"/>
      <c r="L6" s="101"/>
      <c r="M6" s="102"/>
      <c r="N6" s="102"/>
      <c r="O6" s="102"/>
      <c r="P6" s="102"/>
      <c r="Q6" s="102"/>
      <c r="R6" s="102"/>
      <c r="S6" s="103"/>
      <c r="T6" s="106"/>
      <c r="U6" s="107"/>
      <c r="V6" s="107"/>
      <c r="W6" s="107"/>
      <c r="X6" s="101"/>
      <c r="Y6" s="102"/>
      <c r="Z6" s="102"/>
      <c r="AA6" s="103"/>
      <c r="AB6" s="106"/>
      <c r="AC6" s="109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2" t="s">
        <v>49</v>
      </c>
      <c r="AO6" s="113"/>
      <c r="AP6" s="113"/>
      <c r="AQ6" s="114"/>
      <c r="AR6" s="112" t="s">
        <v>50</v>
      </c>
      <c r="AS6" s="113"/>
      <c r="AT6" s="113"/>
      <c r="AU6" s="114"/>
      <c r="AV6" s="115" t="s">
        <v>51</v>
      </c>
      <c r="AW6" s="115"/>
      <c r="AX6" s="115"/>
      <c r="AY6" s="115"/>
      <c r="AZ6" s="12"/>
    </row>
    <row r="7" spans="1:57" s="16" customFormat="1" ht="33" customHeight="1" x14ac:dyDescent="0.2">
      <c r="A7" s="90">
        <v>1</v>
      </c>
      <c r="B7" s="90"/>
      <c r="C7" s="91"/>
      <c r="D7" s="92"/>
      <c r="E7" s="92"/>
      <c r="F7" s="92"/>
      <c r="G7" s="92"/>
      <c r="H7" s="92"/>
      <c r="I7" s="92"/>
      <c r="J7" s="92"/>
      <c r="K7" s="93"/>
      <c r="L7" s="91"/>
      <c r="M7" s="92"/>
      <c r="N7" s="92"/>
      <c r="O7" s="92"/>
      <c r="P7" s="92"/>
      <c r="Q7" s="92"/>
      <c r="R7" s="92"/>
      <c r="S7" s="93"/>
      <c r="T7" s="116"/>
      <c r="U7" s="117"/>
      <c r="V7" s="117"/>
      <c r="W7" s="117"/>
      <c r="X7" s="91"/>
      <c r="Y7" s="92"/>
      <c r="Z7" s="92"/>
      <c r="AA7" s="93"/>
      <c r="AB7" s="91"/>
      <c r="AC7" s="9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18"/>
      <c r="AO7" s="119"/>
      <c r="AP7" s="119"/>
      <c r="AQ7" s="120"/>
      <c r="AR7" s="118"/>
      <c r="AS7" s="119"/>
      <c r="AT7" s="119"/>
      <c r="AU7" s="120"/>
      <c r="AV7" s="121"/>
      <c r="AW7" s="122"/>
      <c r="AX7" s="122"/>
      <c r="AY7" s="122"/>
      <c r="AZ7" s="31"/>
    </row>
    <row r="8" spans="1:57" s="16" customFormat="1" ht="33" customHeight="1" x14ac:dyDescent="0.2">
      <c r="A8" s="90">
        <v>2</v>
      </c>
      <c r="B8" s="90"/>
      <c r="C8" s="91"/>
      <c r="D8" s="92"/>
      <c r="E8" s="92"/>
      <c r="F8" s="92"/>
      <c r="G8" s="92"/>
      <c r="H8" s="92"/>
      <c r="I8" s="92"/>
      <c r="J8" s="92"/>
      <c r="K8" s="93"/>
      <c r="L8" s="91"/>
      <c r="M8" s="92"/>
      <c r="N8" s="92"/>
      <c r="O8" s="92"/>
      <c r="P8" s="92"/>
      <c r="Q8" s="92"/>
      <c r="R8" s="92"/>
      <c r="S8" s="93"/>
      <c r="T8" s="116"/>
      <c r="U8" s="117"/>
      <c r="V8" s="117"/>
      <c r="W8" s="117"/>
      <c r="X8" s="91"/>
      <c r="Y8" s="92"/>
      <c r="Z8" s="92"/>
      <c r="AA8" s="93"/>
      <c r="AB8" s="91"/>
      <c r="AC8" s="9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18"/>
      <c r="AO8" s="119"/>
      <c r="AP8" s="119"/>
      <c r="AQ8" s="120"/>
      <c r="AR8" s="118"/>
      <c r="AS8" s="119"/>
      <c r="AT8" s="119"/>
      <c r="AU8" s="120"/>
      <c r="AV8" s="122"/>
      <c r="AW8" s="122"/>
      <c r="AX8" s="122"/>
      <c r="AY8" s="122"/>
      <c r="AZ8" s="31"/>
    </row>
    <row r="9" spans="1:57" s="16" customFormat="1" ht="33" customHeight="1" x14ac:dyDescent="0.2">
      <c r="A9" s="90">
        <v>3</v>
      </c>
      <c r="B9" s="90"/>
      <c r="C9" s="91"/>
      <c r="D9" s="92"/>
      <c r="E9" s="92"/>
      <c r="F9" s="92"/>
      <c r="G9" s="92"/>
      <c r="H9" s="92"/>
      <c r="I9" s="92"/>
      <c r="J9" s="92"/>
      <c r="K9" s="93"/>
      <c r="L9" s="91"/>
      <c r="M9" s="92"/>
      <c r="N9" s="92"/>
      <c r="O9" s="92"/>
      <c r="P9" s="92"/>
      <c r="Q9" s="92"/>
      <c r="R9" s="92"/>
      <c r="S9" s="93"/>
      <c r="T9" s="116"/>
      <c r="U9" s="117"/>
      <c r="V9" s="117"/>
      <c r="W9" s="117"/>
      <c r="X9" s="91"/>
      <c r="Y9" s="92"/>
      <c r="Z9" s="92"/>
      <c r="AA9" s="93"/>
      <c r="AB9" s="91"/>
      <c r="AC9" s="9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18"/>
      <c r="AO9" s="119"/>
      <c r="AP9" s="119"/>
      <c r="AQ9" s="120"/>
      <c r="AR9" s="118"/>
      <c r="AS9" s="119"/>
      <c r="AT9" s="119"/>
      <c r="AU9" s="120"/>
      <c r="AV9" s="122"/>
      <c r="AW9" s="122"/>
      <c r="AX9" s="122"/>
      <c r="AY9" s="122"/>
      <c r="AZ9" s="31"/>
    </row>
    <row r="10" spans="1:57" s="16" customFormat="1" ht="33" customHeight="1" x14ac:dyDescent="0.2">
      <c r="A10" s="90">
        <v>4</v>
      </c>
      <c r="B10" s="90"/>
      <c r="C10" s="91"/>
      <c r="D10" s="92"/>
      <c r="E10" s="92"/>
      <c r="F10" s="92"/>
      <c r="G10" s="92"/>
      <c r="H10" s="92"/>
      <c r="I10" s="92"/>
      <c r="J10" s="92"/>
      <c r="K10" s="93"/>
      <c r="L10" s="91"/>
      <c r="M10" s="92"/>
      <c r="N10" s="92"/>
      <c r="O10" s="92"/>
      <c r="P10" s="92"/>
      <c r="Q10" s="92"/>
      <c r="R10" s="92"/>
      <c r="S10" s="93"/>
      <c r="T10" s="116"/>
      <c r="U10" s="117"/>
      <c r="V10" s="117"/>
      <c r="W10" s="117"/>
      <c r="X10" s="91"/>
      <c r="Y10" s="92"/>
      <c r="Z10" s="92"/>
      <c r="AA10" s="93"/>
      <c r="AB10" s="91"/>
      <c r="AC10" s="9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18"/>
      <c r="AO10" s="119"/>
      <c r="AP10" s="119"/>
      <c r="AQ10" s="120"/>
      <c r="AR10" s="118"/>
      <c r="AS10" s="119"/>
      <c r="AT10" s="119"/>
      <c r="AU10" s="120"/>
      <c r="AV10" s="122"/>
      <c r="AW10" s="122"/>
      <c r="AX10" s="122"/>
      <c r="AY10" s="122"/>
      <c r="AZ10" s="31"/>
    </row>
    <row r="11" spans="1:57" s="16" customFormat="1" ht="33" customHeight="1" x14ac:dyDescent="0.2">
      <c r="A11" s="90">
        <v>5</v>
      </c>
      <c r="B11" s="90"/>
      <c r="C11" s="91"/>
      <c r="D11" s="92"/>
      <c r="E11" s="92"/>
      <c r="F11" s="92"/>
      <c r="G11" s="92"/>
      <c r="H11" s="92"/>
      <c r="I11" s="92"/>
      <c r="J11" s="92"/>
      <c r="K11" s="93"/>
      <c r="L11" s="91"/>
      <c r="M11" s="92"/>
      <c r="N11" s="92"/>
      <c r="O11" s="92"/>
      <c r="P11" s="92"/>
      <c r="Q11" s="92"/>
      <c r="R11" s="92"/>
      <c r="S11" s="93"/>
      <c r="T11" s="116"/>
      <c r="U11" s="117"/>
      <c r="V11" s="117"/>
      <c r="W11" s="117"/>
      <c r="X11" s="91"/>
      <c r="Y11" s="92"/>
      <c r="Z11" s="92"/>
      <c r="AA11" s="93"/>
      <c r="AB11" s="91"/>
      <c r="AC11" s="9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18"/>
      <c r="AO11" s="119"/>
      <c r="AP11" s="119"/>
      <c r="AQ11" s="120"/>
      <c r="AR11" s="118"/>
      <c r="AS11" s="119"/>
      <c r="AT11" s="119"/>
      <c r="AU11" s="120"/>
      <c r="AV11" s="122"/>
      <c r="AW11" s="122"/>
      <c r="AX11" s="122"/>
      <c r="AY11" s="122"/>
      <c r="AZ11" s="31"/>
    </row>
    <row r="12" spans="1:57" s="16" customFormat="1" ht="33" customHeight="1" x14ac:dyDescent="0.2">
      <c r="A12" s="90">
        <v>6</v>
      </c>
      <c r="B12" s="90"/>
      <c r="C12" s="91"/>
      <c r="D12" s="92"/>
      <c r="E12" s="92"/>
      <c r="F12" s="92"/>
      <c r="G12" s="92"/>
      <c r="H12" s="92"/>
      <c r="I12" s="92"/>
      <c r="J12" s="92"/>
      <c r="K12" s="93"/>
      <c r="L12" s="91"/>
      <c r="M12" s="92"/>
      <c r="N12" s="92"/>
      <c r="O12" s="92"/>
      <c r="P12" s="92"/>
      <c r="Q12" s="92"/>
      <c r="R12" s="92"/>
      <c r="S12" s="93"/>
      <c r="T12" s="116"/>
      <c r="U12" s="117"/>
      <c r="V12" s="117"/>
      <c r="W12" s="117"/>
      <c r="X12" s="91"/>
      <c r="Y12" s="92"/>
      <c r="Z12" s="92"/>
      <c r="AA12" s="93"/>
      <c r="AB12" s="91"/>
      <c r="AC12" s="9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18"/>
      <c r="AO12" s="119"/>
      <c r="AP12" s="119"/>
      <c r="AQ12" s="120"/>
      <c r="AR12" s="118"/>
      <c r="AS12" s="119"/>
      <c r="AT12" s="119"/>
      <c r="AU12" s="120"/>
      <c r="AV12" s="122"/>
      <c r="AW12" s="122"/>
      <c r="AX12" s="122"/>
      <c r="AY12" s="122"/>
      <c r="AZ12" s="31"/>
    </row>
    <row r="13" spans="1:57" s="16" customFormat="1" ht="33" customHeight="1" x14ac:dyDescent="0.2">
      <c r="A13" s="90">
        <v>7</v>
      </c>
      <c r="B13" s="90"/>
      <c r="C13" s="91"/>
      <c r="D13" s="92"/>
      <c r="E13" s="92"/>
      <c r="F13" s="92"/>
      <c r="G13" s="92"/>
      <c r="H13" s="92"/>
      <c r="I13" s="92"/>
      <c r="J13" s="92"/>
      <c r="K13" s="93"/>
      <c r="L13" s="91"/>
      <c r="M13" s="92"/>
      <c r="N13" s="92"/>
      <c r="O13" s="92"/>
      <c r="P13" s="92"/>
      <c r="Q13" s="92"/>
      <c r="R13" s="92"/>
      <c r="S13" s="93"/>
      <c r="T13" s="116"/>
      <c r="U13" s="117"/>
      <c r="V13" s="117"/>
      <c r="W13" s="117"/>
      <c r="X13" s="91"/>
      <c r="Y13" s="92"/>
      <c r="Z13" s="92"/>
      <c r="AA13" s="93"/>
      <c r="AB13" s="91"/>
      <c r="AC13" s="9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18"/>
      <c r="AO13" s="119"/>
      <c r="AP13" s="119"/>
      <c r="AQ13" s="120"/>
      <c r="AR13" s="118"/>
      <c r="AS13" s="119"/>
      <c r="AT13" s="119"/>
      <c r="AU13" s="120"/>
      <c r="AV13" s="122"/>
      <c r="AW13" s="122"/>
      <c r="AX13" s="122"/>
      <c r="AY13" s="122"/>
      <c r="AZ13" s="31"/>
    </row>
    <row r="14" spans="1:57" s="16" customFormat="1" ht="33" customHeight="1" x14ac:dyDescent="0.2">
      <c r="A14" s="90">
        <v>8</v>
      </c>
      <c r="B14" s="90"/>
      <c r="C14" s="91"/>
      <c r="D14" s="92"/>
      <c r="E14" s="92"/>
      <c r="F14" s="92"/>
      <c r="G14" s="92"/>
      <c r="H14" s="92"/>
      <c r="I14" s="92"/>
      <c r="J14" s="92"/>
      <c r="K14" s="93"/>
      <c r="L14" s="91"/>
      <c r="M14" s="92"/>
      <c r="N14" s="92"/>
      <c r="O14" s="92"/>
      <c r="P14" s="92"/>
      <c r="Q14" s="92"/>
      <c r="R14" s="92"/>
      <c r="S14" s="93"/>
      <c r="T14" s="116"/>
      <c r="U14" s="117"/>
      <c r="V14" s="117"/>
      <c r="W14" s="117"/>
      <c r="X14" s="91"/>
      <c r="Y14" s="92"/>
      <c r="Z14" s="92"/>
      <c r="AA14" s="93"/>
      <c r="AB14" s="91"/>
      <c r="AC14" s="9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18"/>
      <c r="AO14" s="119"/>
      <c r="AP14" s="119"/>
      <c r="AQ14" s="120"/>
      <c r="AR14" s="118"/>
      <c r="AS14" s="119"/>
      <c r="AT14" s="119"/>
      <c r="AU14" s="120"/>
      <c r="AV14" s="122"/>
      <c r="AW14" s="122"/>
      <c r="AX14" s="122"/>
      <c r="AY14" s="122"/>
      <c r="AZ14" s="31"/>
    </row>
    <row r="15" spans="1:57" s="16" customFormat="1" ht="33" customHeight="1" x14ac:dyDescent="0.2">
      <c r="A15" s="90">
        <v>9</v>
      </c>
      <c r="B15" s="90"/>
      <c r="C15" s="91"/>
      <c r="D15" s="92"/>
      <c r="E15" s="92"/>
      <c r="F15" s="92"/>
      <c r="G15" s="92"/>
      <c r="H15" s="92"/>
      <c r="I15" s="92"/>
      <c r="J15" s="92"/>
      <c r="K15" s="93"/>
      <c r="L15" s="91"/>
      <c r="M15" s="92"/>
      <c r="N15" s="92"/>
      <c r="O15" s="92"/>
      <c r="P15" s="92"/>
      <c r="Q15" s="92"/>
      <c r="R15" s="92"/>
      <c r="S15" s="93"/>
      <c r="T15" s="116"/>
      <c r="U15" s="117"/>
      <c r="V15" s="117"/>
      <c r="W15" s="117"/>
      <c r="X15" s="91"/>
      <c r="Y15" s="92"/>
      <c r="Z15" s="92"/>
      <c r="AA15" s="93"/>
      <c r="AB15" s="91"/>
      <c r="AC15" s="9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18"/>
      <c r="AO15" s="119"/>
      <c r="AP15" s="119"/>
      <c r="AQ15" s="120"/>
      <c r="AR15" s="118"/>
      <c r="AS15" s="119"/>
      <c r="AT15" s="119"/>
      <c r="AU15" s="120"/>
      <c r="AV15" s="122"/>
      <c r="AW15" s="122"/>
      <c r="AX15" s="122"/>
      <c r="AY15" s="122"/>
      <c r="AZ15" s="31"/>
    </row>
    <row r="16" spans="1:57" s="16" customFormat="1" ht="33" customHeight="1" x14ac:dyDescent="0.2">
      <c r="A16" s="90">
        <v>10</v>
      </c>
      <c r="B16" s="90"/>
      <c r="C16" s="91"/>
      <c r="D16" s="92"/>
      <c r="E16" s="92"/>
      <c r="F16" s="92"/>
      <c r="G16" s="92"/>
      <c r="H16" s="92"/>
      <c r="I16" s="92"/>
      <c r="J16" s="92"/>
      <c r="K16" s="93"/>
      <c r="L16" s="91"/>
      <c r="M16" s="92"/>
      <c r="N16" s="92"/>
      <c r="O16" s="92"/>
      <c r="P16" s="92"/>
      <c r="Q16" s="92"/>
      <c r="R16" s="92"/>
      <c r="S16" s="93"/>
      <c r="T16" s="116"/>
      <c r="U16" s="117"/>
      <c r="V16" s="117"/>
      <c r="W16" s="117"/>
      <c r="X16" s="91"/>
      <c r="Y16" s="92"/>
      <c r="Z16" s="92"/>
      <c r="AA16" s="93"/>
      <c r="AB16" s="91"/>
      <c r="AC16" s="9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18"/>
      <c r="AO16" s="119"/>
      <c r="AP16" s="119"/>
      <c r="AQ16" s="120"/>
      <c r="AR16" s="118"/>
      <c r="AS16" s="119"/>
      <c r="AT16" s="119"/>
      <c r="AU16" s="120"/>
      <c r="AV16" s="122"/>
      <c r="AW16" s="122"/>
      <c r="AX16" s="122"/>
      <c r="AY16" s="122"/>
      <c r="AZ16" s="31"/>
    </row>
    <row r="17" spans="1:52" s="16" customFormat="1" ht="33" customHeight="1" x14ac:dyDescent="0.2">
      <c r="A17" s="90">
        <v>11</v>
      </c>
      <c r="B17" s="90"/>
      <c r="C17" s="91"/>
      <c r="D17" s="92"/>
      <c r="E17" s="92"/>
      <c r="F17" s="92"/>
      <c r="G17" s="92"/>
      <c r="H17" s="92"/>
      <c r="I17" s="92"/>
      <c r="J17" s="92"/>
      <c r="K17" s="93"/>
      <c r="L17" s="91"/>
      <c r="M17" s="92"/>
      <c r="N17" s="92"/>
      <c r="O17" s="92"/>
      <c r="P17" s="92"/>
      <c r="Q17" s="92"/>
      <c r="R17" s="92"/>
      <c r="S17" s="93"/>
      <c r="T17" s="116"/>
      <c r="U17" s="117"/>
      <c r="V17" s="117"/>
      <c r="W17" s="117"/>
      <c r="X17" s="91"/>
      <c r="Y17" s="92"/>
      <c r="Z17" s="92"/>
      <c r="AA17" s="93"/>
      <c r="AB17" s="91"/>
      <c r="AC17" s="9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18"/>
      <c r="AO17" s="119"/>
      <c r="AP17" s="119"/>
      <c r="AQ17" s="120"/>
      <c r="AR17" s="118"/>
      <c r="AS17" s="119"/>
      <c r="AT17" s="119"/>
      <c r="AU17" s="120"/>
      <c r="AV17" s="122"/>
      <c r="AW17" s="122"/>
      <c r="AX17" s="122"/>
      <c r="AY17" s="122"/>
      <c r="AZ17" s="31"/>
    </row>
    <row r="18" spans="1:52" s="16" customFormat="1" ht="33" customHeight="1" x14ac:dyDescent="0.2">
      <c r="A18" s="90">
        <v>12</v>
      </c>
      <c r="B18" s="90"/>
      <c r="C18" s="91"/>
      <c r="D18" s="92"/>
      <c r="E18" s="92"/>
      <c r="F18" s="92"/>
      <c r="G18" s="92"/>
      <c r="H18" s="92"/>
      <c r="I18" s="92"/>
      <c r="J18" s="92"/>
      <c r="K18" s="93"/>
      <c r="L18" s="91"/>
      <c r="M18" s="92"/>
      <c r="N18" s="92"/>
      <c r="O18" s="92"/>
      <c r="P18" s="92"/>
      <c r="Q18" s="92"/>
      <c r="R18" s="92"/>
      <c r="S18" s="93"/>
      <c r="T18" s="116"/>
      <c r="U18" s="117"/>
      <c r="V18" s="117"/>
      <c r="W18" s="117"/>
      <c r="X18" s="91"/>
      <c r="Y18" s="92"/>
      <c r="Z18" s="92"/>
      <c r="AA18" s="93"/>
      <c r="AB18" s="91"/>
      <c r="AC18" s="9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18"/>
      <c r="AO18" s="119"/>
      <c r="AP18" s="119"/>
      <c r="AQ18" s="120"/>
      <c r="AR18" s="118"/>
      <c r="AS18" s="119"/>
      <c r="AT18" s="119"/>
      <c r="AU18" s="120"/>
      <c r="AV18" s="122"/>
      <c r="AW18" s="122"/>
      <c r="AX18" s="122"/>
      <c r="AY18" s="122"/>
      <c r="AZ18" s="31"/>
    </row>
    <row r="19" spans="1:52" s="16" customFormat="1" ht="33" customHeight="1" x14ac:dyDescent="0.2">
      <c r="A19" s="90">
        <v>13</v>
      </c>
      <c r="B19" s="90"/>
      <c r="C19" s="91"/>
      <c r="D19" s="92"/>
      <c r="E19" s="92"/>
      <c r="F19" s="92"/>
      <c r="G19" s="92"/>
      <c r="H19" s="92"/>
      <c r="I19" s="92"/>
      <c r="J19" s="92"/>
      <c r="K19" s="93"/>
      <c r="L19" s="91"/>
      <c r="M19" s="92"/>
      <c r="N19" s="92"/>
      <c r="O19" s="92"/>
      <c r="P19" s="92"/>
      <c r="Q19" s="92"/>
      <c r="R19" s="92"/>
      <c r="S19" s="93"/>
      <c r="T19" s="116"/>
      <c r="U19" s="117"/>
      <c r="V19" s="117"/>
      <c r="W19" s="117"/>
      <c r="X19" s="91"/>
      <c r="Y19" s="92"/>
      <c r="Z19" s="92"/>
      <c r="AA19" s="93"/>
      <c r="AB19" s="91"/>
      <c r="AC19" s="9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18"/>
      <c r="AO19" s="119"/>
      <c r="AP19" s="119"/>
      <c r="AQ19" s="120"/>
      <c r="AR19" s="118"/>
      <c r="AS19" s="119"/>
      <c r="AT19" s="119"/>
      <c r="AU19" s="120"/>
      <c r="AV19" s="122"/>
      <c r="AW19" s="122"/>
      <c r="AX19" s="122"/>
      <c r="AY19" s="122"/>
      <c r="AZ19" s="31"/>
    </row>
    <row r="20" spans="1:52" s="16" customFormat="1" ht="33" customHeight="1" x14ac:dyDescent="0.2">
      <c r="A20" s="90">
        <v>14</v>
      </c>
      <c r="B20" s="90"/>
      <c r="C20" s="91"/>
      <c r="D20" s="92"/>
      <c r="E20" s="92"/>
      <c r="F20" s="92"/>
      <c r="G20" s="92"/>
      <c r="H20" s="92"/>
      <c r="I20" s="92"/>
      <c r="J20" s="92"/>
      <c r="K20" s="93"/>
      <c r="L20" s="91"/>
      <c r="M20" s="92"/>
      <c r="N20" s="92"/>
      <c r="O20" s="92"/>
      <c r="P20" s="92"/>
      <c r="Q20" s="92"/>
      <c r="R20" s="92"/>
      <c r="S20" s="93"/>
      <c r="T20" s="116"/>
      <c r="U20" s="117"/>
      <c r="V20" s="117"/>
      <c r="W20" s="117"/>
      <c r="X20" s="91"/>
      <c r="Y20" s="92"/>
      <c r="Z20" s="92"/>
      <c r="AA20" s="93"/>
      <c r="AB20" s="91"/>
      <c r="AC20" s="9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18"/>
      <c r="AO20" s="119"/>
      <c r="AP20" s="119"/>
      <c r="AQ20" s="120"/>
      <c r="AR20" s="118"/>
      <c r="AS20" s="119"/>
      <c r="AT20" s="119"/>
      <c r="AU20" s="120"/>
      <c r="AV20" s="122"/>
      <c r="AW20" s="122"/>
      <c r="AX20" s="122"/>
      <c r="AY20" s="122"/>
      <c r="AZ20" s="31"/>
    </row>
    <row r="21" spans="1:52" s="16" customFormat="1" ht="33" customHeight="1" x14ac:dyDescent="0.2">
      <c r="A21" s="90">
        <v>15</v>
      </c>
      <c r="B21" s="90"/>
      <c r="C21" s="91"/>
      <c r="D21" s="92"/>
      <c r="E21" s="92"/>
      <c r="F21" s="92"/>
      <c r="G21" s="92"/>
      <c r="H21" s="92"/>
      <c r="I21" s="92"/>
      <c r="J21" s="92"/>
      <c r="K21" s="93"/>
      <c r="L21" s="91"/>
      <c r="M21" s="92"/>
      <c r="N21" s="92"/>
      <c r="O21" s="92"/>
      <c r="P21" s="92"/>
      <c r="Q21" s="92"/>
      <c r="R21" s="92"/>
      <c r="S21" s="93"/>
      <c r="T21" s="116"/>
      <c r="U21" s="117"/>
      <c r="V21" s="117"/>
      <c r="W21" s="117"/>
      <c r="X21" s="91"/>
      <c r="Y21" s="92"/>
      <c r="Z21" s="92"/>
      <c r="AA21" s="93"/>
      <c r="AB21" s="91"/>
      <c r="AC21" s="9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18"/>
      <c r="AO21" s="119"/>
      <c r="AP21" s="119"/>
      <c r="AQ21" s="120"/>
      <c r="AR21" s="118"/>
      <c r="AS21" s="119"/>
      <c r="AT21" s="119"/>
      <c r="AU21" s="120"/>
      <c r="AV21" s="122"/>
      <c r="AW21" s="122"/>
      <c r="AX21" s="122"/>
      <c r="AY21" s="122"/>
      <c r="AZ21" s="31"/>
    </row>
    <row r="22" spans="1:52" ht="25.2" customHeight="1" x14ac:dyDescent="0.2"/>
    <row r="23" spans="1:52" ht="25.2" customHeight="1" x14ac:dyDescent="0.2"/>
    <row r="24" spans="1:52" ht="25.2" customHeight="1" x14ac:dyDescent="0.2"/>
    <row r="25" spans="1:52" ht="25.2" customHeight="1" x14ac:dyDescent="0.2"/>
    <row r="26" spans="1:52" ht="25.2" customHeight="1" x14ac:dyDescent="0.2"/>
    <row r="27" spans="1:52" ht="25.2" customHeight="1" x14ac:dyDescent="0.2"/>
    <row r="28" spans="1:52" ht="25.2" customHeight="1" x14ac:dyDescent="0.2"/>
    <row r="29" spans="1:52" ht="25.2" customHeight="1" x14ac:dyDescent="0.2"/>
    <row r="30" spans="1:52" ht="25.2" customHeight="1" x14ac:dyDescent="0.2"/>
    <row r="31" spans="1:52" ht="25.2" customHeight="1" x14ac:dyDescent="0.2"/>
    <row r="32" spans="1:52" ht="25.2" customHeight="1" x14ac:dyDescent="0.2"/>
    <row r="33" ht="25.2" customHeight="1" x14ac:dyDescent="0.2"/>
  </sheetData>
  <sheetProtection sheet="1" objects="1" scenarios="1"/>
  <dataConsolidate/>
  <mergeCells count="195">
    <mergeCell ref="A21:B21"/>
    <mergeCell ref="C21:K21"/>
    <mergeCell ref="L21:S21"/>
    <mergeCell ref="T21:W21"/>
    <mergeCell ref="AR21:AU21"/>
    <mergeCell ref="AV21:AY21"/>
    <mergeCell ref="X21:AA21"/>
    <mergeCell ref="AB21:AC21"/>
    <mergeCell ref="AD21:AE21"/>
    <mergeCell ref="AF21:AH21"/>
    <mergeCell ref="AI21:AM21"/>
    <mergeCell ref="AN21:AQ21"/>
    <mergeCell ref="A19:B19"/>
    <mergeCell ref="C19:K19"/>
    <mergeCell ref="L19:S19"/>
    <mergeCell ref="T19:W19"/>
    <mergeCell ref="AR19:AU19"/>
    <mergeCell ref="AV19:AY19"/>
    <mergeCell ref="A20:B20"/>
    <mergeCell ref="C20:K20"/>
    <mergeCell ref="L20:S20"/>
    <mergeCell ref="T20:W20"/>
    <mergeCell ref="X20:AA20"/>
    <mergeCell ref="AB20:AC20"/>
    <mergeCell ref="AD20:AE20"/>
    <mergeCell ref="X19:AA19"/>
    <mergeCell ref="AB19:AC19"/>
    <mergeCell ref="AD19:AE19"/>
    <mergeCell ref="AF19:AH19"/>
    <mergeCell ref="AI19:AM19"/>
    <mergeCell ref="AN19:AQ19"/>
    <mergeCell ref="AF20:AH20"/>
    <mergeCell ref="AI20:AM20"/>
    <mergeCell ref="AN20:AQ20"/>
    <mergeCell ref="AR20:AU20"/>
    <mergeCell ref="AV20:AY20"/>
    <mergeCell ref="A17:B17"/>
    <mergeCell ref="C17:K17"/>
    <mergeCell ref="L17:S17"/>
    <mergeCell ref="T17:W17"/>
    <mergeCell ref="AR17:AU17"/>
    <mergeCell ref="AV17:AY17"/>
    <mergeCell ref="A18:B18"/>
    <mergeCell ref="C18:K18"/>
    <mergeCell ref="L18:S18"/>
    <mergeCell ref="T18:W18"/>
    <mergeCell ref="X18:AA18"/>
    <mergeCell ref="AB18:AC18"/>
    <mergeCell ref="AD18:AE18"/>
    <mergeCell ref="X17:AA17"/>
    <mergeCell ref="AB17:AC17"/>
    <mergeCell ref="AD17:AE17"/>
    <mergeCell ref="AF17:AH17"/>
    <mergeCell ref="AI17:AM17"/>
    <mergeCell ref="AN17:AQ17"/>
    <mergeCell ref="AF18:AH18"/>
    <mergeCell ref="AI18:AM18"/>
    <mergeCell ref="AN18:AQ18"/>
    <mergeCell ref="AR18:AU18"/>
    <mergeCell ref="AV18:AY18"/>
    <mergeCell ref="A15:B15"/>
    <mergeCell ref="C15:K15"/>
    <mergeCell ref="L15:S15"/>
    <mergeCell ref="T15:W15"/>
    <mergeCell ref="AR15:AU15"/>
    <mergeCell ref="AV15:AY15"/>
    <mergeCell ref="A16:B16"/>
    <mergeCell ref="C16:K16"/>
    <mergeCell ref="L16:S16"/>
    <mergeCell ref="T16:W16"/>
    <mergeCell ref="X16:AA16"/>
    <mergeCell ref="AB16:AC16"/>
    <mergeCell ref="AD16:AE16"/>
    <mergeCell ref="X15:AA15"/>
    <mergeCell ref="AB15:AC15"/>
    <mergeCell ref="AD15:AE15"/>
    <mergeCell ref="AF15:AH15"/>
    <mergeCell ref="AI15:AM15"/>
    <mergeCell ref="AN15:AQ15"/>
    <mergeCell ref="AF16:AH16"/>
    <mergeCell ref="AI16:AM16"/>
    <mergeCell ref="AN16:AQ16"/>
    <mergeCell ref="AR16:AU16"/>
    <mergeCell ref="AV16:AY16"/>
    <mergeCell ref="A13:B13"/>
    <mergeCell ref="C13:K13"/>
    <mergeCell ref="L13:S13"/>
    <mergeCell ref="T13:W13"/>
    <mergeCell ref="AR13:AU13"/>
    <mergeCell ref="AV13:AY13"/>
    <mergeCell ref="A14:B14"/>
    <mergeCell ref="C14:K14"/>
    <mergeCell ref="L14:S14"/>
    <mergeCell ref="T14:W14"/>
    <mergeCell ref="X14:AA14"/>
    <mergeCell ref="AB14:AC14"/>
    <mergeCell ref="AD14:AE14"/>
    <mergeCell ref="X13:AA13"/>
    <mergeCell ref="AB13:AC13"/>
    <mergeCell ref="AD13:AE13"/>
    <mergeCell ref="AF13:AH13"/>
    <mergeCell ref="AI13:AM13"/>
    <mergeCell ref="AN13:AQ13"/>
    <mergeCell ref="AF14:AH14"/>
    <mergeCell ref="AI14:AM14"/>
    <mergeCell ref="AN14:AQ14"/>
    <mergeCell ref="AR14:AU14"/>
    <mergeCell ref="AV14:AY14"/>
    <mergeCell ref="A11:B11"/>
    <mergeCell ref="C11:K11"/>
    <mergeCell ref="L11:S11"/>
    <mergeCell ref="T11:W11"/>
    <mergeCell ref="AR11:AU11"/>
    <mergeCell ref="AV11:AY11"/>
    <mergeCell ref="A12:B12"/>
    <mergeCell ref="C12:K12"/>
    <mergeCell ref="L12:S12"/>
    <mergeCell ref="T12:W12"/>
    <mergeCell ref="X12:AA12"/>
    <mergeCell ref="AB12:AC12"/>
    <mergeCell ref="AD12:AE12"/>
    <mergeCell ref="X11:AA11"/>
    <mergeCell ref="AB11:AC11"/>
    <mergeCell ref="AD11:AE11"/>
    <mergeCell ref="AF11:AH11"/>
    <mergeCell ref="AI11:AM11"/>
    <mergeCell ref="AN11:AQ11"/>
    <mergeCell ref="AF12:AH12"/>
    <mergeCell ref="AI12:AM12"/>
    <mergeCell ref="AN12:AQ12"/>
    <mergeCell ref="AR12:AU12"/>
    <mergeCell ref="AV12:AY12"/>
    <mergeCell ref="A9:B9"/>
    <mergeCell ref="C9:K9"/>
    <mergeCell ref="L9:S9"/>
    <mergeCell ref="T9:W9"/>
    <mergeCell ref="AR9:AU9"/>
    <mergeCell ref="AV9:AY9"/>
    <mergeCell ref="A10:B10"/>
    <mergeCell ref="C10:K10"/>
    <mergeCell ref="L10:S10"/>
    <mergeCell ref="T10:W10"/>
    <mergeCell ref="X10:AA10"/>
    <mergeCell ref="AB10:AC10"/>
    <mergeCell ref="AD10:AE10"/>
    <mergeCell ref="X9:AA9"/>
    <mergeCell ref="AB9:AC9"/>
    <mergeCell ref="AD9:AE9"/>
    <mergeCell ref="AF9:AH9"/>
    <mergeCell ref="AI9:AM9"/>
    <mergeCell ref="AN9:AQ9"/>
    <mergeCell ref="AF10:AH10"/>
    <mergeCell ref="AI10:AM10"/>
    <mergeCell ref="AN10:AQ10"/>
    <mergeCell ref="AR10:AU10"/>
    <mergeCell ref="AV10:AY10"/>
    <mergeCell ref="A7:B7"/>
    <mergeCell ref="C7:K7"/>
    <mergeCell ref="L7:S7"/>
    <mergeCell ref="T7:W7"/>
    <mergeCell ref="AR7:AU7"/>
    <mergeCell ref="AV7:AY7"/>
    <mergeCell ref="A8:B8"/>
    <mergeCell ref="C8:K8"/>
    <mergeCell ref="L8:S8"/>
    <mergeCell ref="T8:W8"/>
    <mergeCell ref="X8:AA8"/>
    <mergeCell ref="AB8:AC8"/>
    <mergeCell ref="AD8:AE8"/>
    <mergeCell ref="X7:AA7"/>
    <mergeCell ref="AB7:AC7"/>
    <mergeCell ref="AD7:AE7"/>
    <mergeCell ref="AF7:AH7"/>
    <mergeCell ref="AI7:AM7"/>
    <mergeCell ref="AN7:AQ7"/>
    <mergeCell ref="AF8:AH8"/>
    <mergeCell ref="AI8:AM8"/>
    <mergeCell ref="AN8:AQ8"/>
    <mergeCell ref="AR8:AU8"/>
    <mergeCell ref="AV8:AY8"/>
    <mergeCell ref="AD3:AH3"/>
    <mergeCell ref="AI3:BE3"/>
    <mergeCell ref="A5:B6"/>
    <mergeCell ref="C5:K6"/>
    <mergeCell ref="L5:S6"/>
    <mergeCell ref="T5:W6"/>
    <mergeCell ref="X5:AA6"/>
    <mergeCell ref="AB5:AC6"/>
    <mergeCell ref="AD5:AE6"/>
    <mergeCell ref="AF5:AH6"/>
    <mergeCell ref="AI5:AM6"/>
    <mergeCell ref="AN5:AY5"/>
    <mergeCell ref="AN6:AQ6"/>
    <mergeCell ref="AR6:AU6"/>
    <mergeCell ref="AV6:AY6"/>
  </mergeCells>
  <phoneticPr fontId="1"/>
  <dataValidations count="1">
    <dataValidation type="list" allowBlank="1" showInputMessage="1" showErrorMessage="1" sqref="AD7:AE21" xr:uid="{738B9364-8692-4FB1-8789-C14E96E03AC9}">
      <formula1>"牡,牝,セン"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1AB3-A26C-4AD7-B179-9723476A763E}">
  <sheetPr transitionEvaluation="1"/>
  <dimension ref="A1:BL43"/>
  <sheetViews>
    <sheetView showGridLines="0" view="pageBreakPreview" zoomScaleNormal="100" zoomScaleSheetLayoutView="100" workbookViewId="0">
      <selection activeCell="T6" sqref="T6:AB6"/>
    </sheetView>
  </sheetViews>
  <sheetFormatPr defaultColWidth="8.88671875" defaultRowHeight="13.2" outlineLevelCol="1" x14ac:dyDescent="0.2"/>
  <cols>
    <col min="1" max="60" width="2.6640625" style="1" customWidth="1"/>
    <col min="61" max="62" width="8.88671875" style="1"/>
    <col min="63" max="63" width="27.88671875" style="1" bestFit="1" customWidth="1" outlineLevel="1"/>
    <col min="64" max="64" width="8.88671875" style="1" customWidth="1" outlineLevel="1"/>
    <col min="65" max="16384" width="8.88671875" style="1"/>
  </cols>
  <sheetData>
    <row r="1" spans="1:64" ht="19.2" x14ac:dyDescent="0.2">
      <c r="C1" s="2" t="s">
        <v>66</v>
      </c>
    </row>
    <row r="2" spans="1:64" ht="19.2" x14ac:dyDescent="0.2">
      <c r="C2" s="2" t="s">
        <v>52</v>
      </c>
      <c r="L2" s="6"/>
      <c r="M2" s="6"/>
      <c r="N2" s="6"/>
    </row>
    <row r="3" spans="1:64" ht="25.2" customHeight="1" x14ac:dyDescent="0.2">
      <c r="AD3" s="86" t="s">
        <v>2</v>
      </c>
      <c r="AE3" s="86"/>
      <c r="AF3" s="86"/>
      <c r="AG3" s="86"/>
      <c r="AH3" s="86"/>
      <c r="AI3" s="87" t="str">
        <f>IF(表紙!M5="","",表紙!M5)</f>
        <v/>
      </c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9"/>
    </row>
    <row r="4" spans="1:64" ht="18.600000000000001" customHeight="1" x14ac:dyDescent="0.2">
      <c r="AD4" s="15"/>
      <c r="AE4" s="15"/>
      <c r="AF4" s="15"/>
      <c r="AG4" s="15"/>
      <c r="AH4" s="15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64" ht="32.4" customHeight="1" x14ac:dyDescent="0.2">
      <c r="A5" s="124" t="s">
        <v>35</v>
      </c>
      <c r="B5" s="124"/>
      <c r="C5" s="74" t="s">
        <v>53</v>
      </c>
      <c r="D5" s="75"/>
      <c r="E5" s="75"/>
      <c r="F5" s="75"/>
      <c r="G5" s="75"/>
      <c r="H5" s="75"/>
      <c r="I5" s="76"/>
      <c r="J5" s="124" t="s">
        <v>54</v>
      </c>
      <c r="K5" s="124"/>
      <c r="L5" s="124"/>
      <c r="M5" s="124"/>
      <c r="N5" s="124"/>
      <c r="O5" s="124"/>
      <c r="P5" s="124"/>
      <c r="Q5" s="74"/>
      <c r="R5" s="125" t="s">
        <v>55</v>
      </c>
      <c r="S5" s="126"/>
      <c r="T5" s="127" t="s">
        <v>56</v>
      </c>
      <c r="U5" s="128"/>
      <c r="V5" s="128"/>
      <c r="W5" s="128"/>
      <c r="X5" s="128"/>
      <c r="Y5" s="128"/>
      <c r="Z5" s="128"/>
      <c r="AA5" s="128"/>
      <c r="AB5" s="128"/>
      <c r="AC5" s="129" t="s">
        <v>57</v>
      </c>
      <c r="AD5" s="129"/>
      <c r="AE5" s="129"/>
      <c r="AF5" s="129"/>
      <c r="AG5" s="130"/>
      <c r="AH5" s="131" t="s">
        <v>55</v>
      </c>
      <c r="AI5" s="126"/>
      <c r="AJ5" s="127" t="s">
        <v>58</v>
      </c>
      <c r="AK5" s="128"/>
      <c r="AL5" s="128"/>
      <c r="AM5" s="128"/>
      <c r="AN5" s="128"/>
      <c r="AO5" s="128"/>
      <c r="AP5" s="128"/>
      <c r="AQ5" s="128"/>
      <c r="AR5" s="132"/>
      <c r="AS5" s="112" t="s">
        <v>57</v>
      </c>
      <c r="AT5" s="113"/>
      <c r="AU5" s="113"/>
      <c r="AV5" s="113"/>
      <c r="AW5" s="114"/>
      <c r="AX5" s="2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4" ht="25.2" customHeight="1" x14ac:dyDescent="0.2">
      <c r="A6" s="133">
        <v>1</v>
      </c>
      <c r="B6" s="133"/>
      <c r="C6" s="134"/>
      <c r="D6" s="135"/>
      <c r="E6" s="135"/>
      <c r="F6" s="135"/>
      <c r="G6" s="135"/>
      <c r="H6" s="135"/>
      <c r="I6" s="136"/>
      <c r="J6" s="134"/>
      <c r="K6" s="135"/>
      <c r="L6" s="135"/>
      <c r="M6" s="135"/>
      <c r="N6" s="135"/>
      <c r="O6" s="135"/>
      <c r="P6" s="135"/>
      <c r="Q6" s="135"/>
      <c r="R6" s="137"/>
      <c r="S6" s="136"/>
      <c r="T6" s="138"/>
      <c r="U6" s="139"/>
      <c r="V6" s="139"/>
      <c r="W6" s="139"/>
      <c r="X6" s="139"/>
      <c r="Y6" s="139"/>
      <c r="Z6" s="139"/>
      <c r="AA6" s="139"/>
      <c r="AB6" s="139"/>
      <c r="AC6" s="140" t="str">
        <f>IF(T6="","",VLOOKUP(T6,料金一覧!$B$3:$C$10,2,0))</f>
        <v/>
      </c>
      <c r="AD6" s="140"/>
      <c r="AE6" s="140"/>
      <c r="AF6" s="140"/>
      <c r="AG6" s="141"/>
      <c r="AH6" s="135"/>
      <c r="AI6" s="136"/>
      <c r="AJ6" s="138"/>
      <c r="AK6" s="139"/>
      <c r="AL6" s="139"/>
      <c r="AM6" s="139"/>
      <c r="AN6" s="139"/>
      <c r="AO6" s="139"/>
      <c r="AP6" s="139"/>
      <c r="AQ6" s="139"/>
      <c r="AR6" s="142"/>
      <c r="AS6" s="143" t="str">
        <f>IF(AJ6="","",VLOOKUP(AJ6,料金一覧!$B$11:$C$19,2,0))</f>
        <v/>
      </c>
      <c r="AT6" s="144"/>
      <c r="AU6" s="144"/>
      <c r="AV6" s="144"/>
      <c r="AW6" s="145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pans="1:64" ht="25.2" customHeight="1" x14ac:dyDescent="0.2">
      <c r="A7" s="133">
        <v>2</v>
      </c>
      <c r="B7" s="133"/>
      <c r="C7" s="134"/>
      <c r="D7" s="135"/>
      <c r="E7" s="135"/>
      <c r="F7" s="135"/>
      <c r="G7" s="135"/>
      <c r="H7" s="135"/>
      <c r="I7" s="136"/>
      <c r="J7" s="134"/>
      <c r="K7" s="135"/>
      <c r="L7" s="135"/>
      <c r="M7" s="135"/>
      <c r="N7" s="135"/>
      <c r="O7" s="135"/>
      <c r="P7" s="135"/>
      <c r="Q7" s="135"/>
      <c r="R7" s="137"/>
      <c r="S7" s="136"/>
      <c r="T7" s="138"/>
      <c r="U7" s="139"/>
      <c r="V7" s="139"/>
      <c r="W7" s="139"/>
      <c r="X7" s="139"/>
      <c r="Y7" s="139"/>
      <c r="Z7" s="139"/>
      <c r="AA7" s="139"/>
      <c r="AB7" s="139"/>
      <c r="AC7" s="140" t="str">
        <f>IF(T7="","",VLOOKUP(T7,料金一覧!$B$3:$C$10,2,0))</f>
        <v/>
      </c>
      <c r="AD7" s="140"/>
      <c r="AE7" s="140"/>
      <c r="AF7" s="140"/>
      <c r="AG7" s="141"/>
      <c r="AH7" s="135"/>
      <c r="AI7" s="136"/>
      <c r="AJ7" s="138"/>
      <c r="AK7" s="139"/>
      <c r="AL7" s="139"/>
      <c r="AM7" s="139"/>
      <c r="AN7" s="139"/>
      <c r="AO7" s="139"/>
      <c r="AP7" s="139"/>
      <c r="AQ7" s="139"/>
      <c r="AR7" s="142"/>
      <c r="AS7" s="143" t="str">
        <f>IF(AJ7="","",VLOOKUP(AJ7,料金一覧!$B$11:$C$19,2,0))</f>
        <v/>
      </c>
      <c r="AT7" s="144"/>
      <c r="AU7" s="144"/>
      <c r="AV7" s="144"/>
      <c r="AW7" s="145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4" ht="25.2" customHeight="1" x14ac:dyDescent="0.2">
      <c r="A8" s="133">
        <v>3</v>
      </c>
      <c r="B8" s="133"/>
      <c r="C8" s="134"/>
      <c r="D8" s="135"/>
      <c r="E8" s="135"/>
      <c r="F8" s="135"/>
      <c r="G8" s="135"/>
      <c r="H8" s="135"/>
      <c r="I8" s="136"/>
      <c r="J8" s="134"/>
      <c r="K8" s="135"/>
      <c r="L8" s="135"/>
      <c r="M8" s="135"/>
      <c r="N8" s="135"/>
      <c r="O8" s="135"/>
      <c r="P8" s="135"/>
      <c r="Q8" s="135"/>
      <c r="R8" s="137"/>
      <c r="S8" s="136"/>
      <c r="T8" s="138"/>
      <c r="U8" s="139"/>
      <c r="V8" s="139"/>
      <c r="W8" s="139"/>
      <c r="X8" s="139"/>
      <c r="Y8" s="139"/>
      <c r="Z8" s="139"/>
      <c r="AA8" s="139"/>
      <c r="AB8" s="139"/>
      <c r="AC8" s="140" t="str">
        <f>IF(T8="","",VLOOKUP(T8,料金一覧!$B$3:$C$10,2,0))</f>
        <v/>
      </c>
      <c r="AD8" s="140"/>
      <c r="AE8" s="140"/>
      <c r="AF8" s="140"/>
      <c r="AG8" s="141"/>
      <c r="AH8" s="135"/>
      <c r="AI8" s="136"/>
      <c r="AJ8" s="138"/>
      <c r="AK8" s="139"/>
      <c r="AL8" s="139"/>
      <c r="AM8" s="139"/>
      <c r="AN8" s="139"/>
      <c r="AO8" s="139"/>
      <c r="AP8" s="139"/>
      <c r="AQ8" s="139"/>
      <c r="AR8" s="142"/>
      <c r="AS8" s="143" t="str">
        <f>IF(AJ8="","",VLOOKUP(AJ8,料金一覧!$B$11:$C$19,2,0))</f>
        <v/>
      </c>
      <c r="AT8" s="144"/>
      <c r="AU8" s="144"/>
      <c r="AV8" s="144"/>
      <c r="AW8" s="145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8"/>
      <c r="BL8" s="29"/>
    </row>
    <row r="9" spans="1:64" ht="25.2" customHeight="1" x14ac:dyDescent="0.2">
      <c r="A9" s="133">
        <v>4</v>
      </c>
      <c r="B9" s="133"/>
      <c r="C9" s="134"/>
      <c r="D9" s="135"/>
      <c r="E9" s="135"/>
      <c r="F9" s="135"/>
      <c r="G9" s="135"/>
      <c r="H9" s="135"/>
      <c r="I9" s="136"/>
      <c r="J9" s="134"/>
      <c r="K9" s="135"/>
      <c r="L9" s="135"/>
      <c r="M9" s="135"/>
      <c r="N9" s="135"/>
      <c r="O9" s="135"/>
      <c r="P9" s="135"/>
      <c r="Q9" s="135"/>
      <c r="R9" s="137"/>
      <c r="S9" s="136"/>
      <c r="T9" s="138"/>
      <c r="U9" s="139"/>
      <c r="V9" s="139"/>
      <c r="W9" s="139"/>
      <c r="X9" s="139"/>
      <c r="Y9" s="139"/>
      <c r="Z9" s="139"/>
      <c r="AA9" s="139"/>
      <c r="AB9" s="139"/>
      <c r="AC9" s="140" t="str">
        <f>IF(T9="","",VLOOKUP(T9,料金一覧!$B$3:$C$10,2,0))</f>
        <v/>
      </c>
      <c r="AD9" s="140"/>
      <c r="AE9" s="140"/>
      <c r="AF9" s="140"/>
      <c r="AG9" s="141"/>
      <c r="AH9" s="135"/>
      <c r="AI9" s="136"/>
      <c r="AJ9" s="138"/>
      <c r="AK9" s="139"/>
      <c r="AL9" s="139"/>
      <c r="AM9" s="139"/>
      <c r="AN9" s="139"/>
      <c r="AO9" s="139"/>
      <c r="AP9" s="139"/>
      <c r="AQ9" s="139"/>
      <c r="AR9" s="142"/>
      <c r="AS9" s="143" t="str">
        <f>IF(AJ9="","",VLOOKUP(AJ9,料金一覧!$B$11:$C$19,2,0))</f>
        <v/>
      </c>
      <c r="AT9" s="144"/>
      <c r="AU9" s="144"/>
      <c r="AV9" s="144"/>
      <c r="AW9" s="145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8"/>
      <c r="BL9" s="29"/>
    </row>
    <row r="10" spans="1:64" ht="25.2" customHeight="1" x14ac:dyDescent="0.2">
      <c r="A10" s="133">
        <v>5</v>
      </c>
      <c r="B10" s="133"/>
      <c r="C10" s="134"/>
      <c r="D10" s="135"/>
      <c r="E10" s="135"/>
      <c r="F10" s="135"/>
      <c r="G10" s="135"/>
      <c r="H10" s="135"/>
      <c r="I10" s="136"/>
      <c r="J10" s="134"/>
      <c r="K10" s="135"/>
      <c r="L10" s="135"/>
      <c r="M10" s="135"/>
      <c r="N10" s="135"/>
      <c r="O10" s="135"/>
      <c r="P10" s="135"/>
      <c r="Q10" s="135"/>
      <c r="R10" s="137"/>
      <c r="S10" s="136"/>
      <c r="T10" s="138"/>
      <c r="U10" s="139"/>
      <c r="V10" s="139"/>
      <c r="W10" s="139"/>
      <c r="X10" s="139"/>
      <c r="Y10" s="139"/>
      <c r="Z10" s="139"/>
      <c r="AA10" s="139"/>
      <c r="AB10" s="139"/>
      <c r="AC10" s="140" t="str">
        <f>IF(T10="","",VLOOKUP(T10,料金一覧!$B$3:$C$10,2,0))</f>
        <v/>
      </c>
      <c r="AD10" s="140"/>
      <c r="AE10" s="140"/>
      <c r="AF10" s="140"/>
      <c r="AG10" s="141"/>
      <c r="AH10" s="135"/>
      <c r="AI10" s="136"/>
      <c r="AJ10" s="138"/>
      <c r="AK10" s="139"/>
      <c r="AL10" s="139"/>
      <c r="AM10" s="139"/>
      <c r="AN10" s="139"/>
      <c r="AO10" s="139"/>
      <c r="AP10" s="139"/>
      <c r="AQ10" s="139"/>
      <c r="AR10" s="142"/>
      <c r="AS10" s="143" t="str">
        <f>IF(AJ10="","",VLOOKUP(AJ10,料金一覧!$B$11:$C$19,2,0))</f>
        <v/>
      </c>
      <c r="AT10" s="144"/>
      <c r="AU10" s="144"/>
      <c r="AV10" s="144"/>
      <c r="AW10" s="145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8"/>
      <c r="BL10" s="29"/>
    </row>
    <row r="11" spans="1:64" ht="25.2" customHeight="1" x14ac:dyDescent="0.2">
      <c r="A11" s="133">
        <v>6</v>
      </c>
      <c r="B11" s="133"/>
      <c r="C11" s="134"/>
      <c r="D11" s="135"/>
      <c r="E11" s="135"/>
      <c r="F11" s="135"/>
      <c r="G11" s="135"/>
      <c r="H11" s="135"/>
      <c r="I11" s="136"/>
      <c r="J11" s="134"/>
      <c r="K11" s="135"/>
      <c r="L11" s="135"/>
      <c r="M11" s="135"/>
      <c r="N11" s="135"/>
      <c r="O11" s="135"/>
      <c r="P11" s="135"/>
      <c r="Q11" s="135"/>
      <c r="R11" s="137"/>
      <c r="S11" s="136"/>
      <c r="T11" s="138"/>
      <c r="U11" s="139"/>
      <c r="V11" s="139"/>
      <c r="W11" s="139"/>
      <c r="X11" s="139"/>
      <c r="Y11" s="139"/>
      <c r="Z11" s="139"/>
      <c r="AA11" s="139"/>
      <c r="AB11" s="139"/>
      <c r="AC11" s="140" t="str">
        <f>IF(T11="","",VLOOKUP(T11,料金一覧!$B$3:$C$10,2,0))</f>
        <v/>
      </c>
      <c r="AD11" s="140"/>
      <c r="AE11" s="140"/>
      <c r="AF11" s="140"/>
      <c r="AG11" s="141"/>
      <c r="AH11" s="135"/>
      <c r="AI11" s="136"/>
      <c r="AJ11" s="138"/>
      <c r="AK11" s="139"/>
      <c r="AL11" s="139"/>
      <c r="AM11" s="139"/>
      <c r="AN11" s="139"/>
      <c r="AO11" s="139"/>
      <c r="AP11" s="139"/>
      <c r="AQ11" s="139"/>
      <c r="AR11" s="142"/>
      <c r="AS11" s="143" t="str">
        <f>IF(AJ11="","",VLOOKUP(AJ11,料金一覧!$B$11:$C$19,2,0))</f>
        <v/>
      </c>
      <c r="AT11" s="144"/>
      <c r="AU11" s="144"/>
      <c r="AV11" s="144"/>
      <c r="AW11" s="145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28"/>
      <c r="BL11" s="29"/>
    </row>
    <row r="12" spans="1:64" ht="25.2" customHeight="1" x14ac:dyDescent="0.2">
      <c r="A12" s="133">
        <v>7</v>
      </c>
      <c r="B12" s="133"/>
      <c r="C12" s="134"/>
      <c r="D12" s="135"/>
      <c r="E12" s="135"/>
      <c r="F12" s="135"/>
      <c r="G12" s="135"/>
      <c r="H12" s="135"/>
      <c r="I12" s="136"/>
      <c r="J12" s="134"/>
      <c r="K12" s="135"/>
      <c r="L12" s="135"/>
      <c r="M12" s="135"/>
      <c r="N12" s="135"/>
      <c r="O12" s="135"/>
      <c r="P12" s="135"/>
      <c r="Q12" s="135"/>
      <c r="R12" s="137"/>
      <c r="S12" s="136"/>
      <c r="T12" s="138"/>
      <c r="U12" s="139"/>
      <c r="V12" s="139"/>
      <c r="W12" s="139"/>
      <c r="X12" s="139"/>
      <c r="Y12" s="139"/>
      <c r="Z12" s="139"/>
      <c r="AA12" s="139"/>
      <c r="AB12" s="139"/>
      <c r="AC12" s="140" t="str">
        <f>IF(T12="","",VLOOKUP(T12,料金一覧!$B$3:$C$10,2,0))</f>
        <v/>
      </c>
      <c r="AD12" s="140"/>
      <c r="AE12" s="140"/>
      <c r="AF12" s="140"/>
      <c r="AG12" s="141"/>
      <c r="AH12" s="135"/>
      <c r="AI12" s="136"/>
      <c r="AJ12" s="138"/>
      <c r="AK12" s="139"/>
      <c r="AL12" s="139"/>
      <c r="AM12" s="139"/>
      <c r="AN12" s="139"/>
      <c r="AO12" s="139"/>
      <c r="AP12" s="139"/>
      <c r="AQ12" s="139"/>
      <c r="AR12" s="142"/>
      <c r="AS12" s="143" t="str">
        <f>IF(AJ12="","",VLOOKUP(AJ12,料金一覧!$B$11:$C$19,2,0))</f>
        <v/>
      </c>
      <c r="AT12" s="144"/>
      <c r="AU12" s="144"/>
      <c r="AV12" s="144"/>
      <c r="AW12" s="145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28"/>
      <c r="BL12" s="29"/>
    </row>
    <row r="13" spans="1:64" ht="25.2" customHeight="1" x14ac:dyDescent="0.2">
      <c r="A13" s="133">
        <v>8</v>
      </c>
      <c r="B13" s="133"/>
      <c r="C13" s="134"/>
      <c r="D13" s="135"/>
      <c r="E13" s="135"/>
      <c r="F13" s="135"/>
      <c r="G13" s="135"/>
      <c r="H13" s="135"/>
      <c r="I13" s="136"/>
      <c r="J13" s="134"/>
      <c r="K13" s="135"/>
      <c r="L13" s="135"/>
      <c r="M13" s="135"/>
      <c r="N13" s="135"/>
      <c r="O13" s="135"/>
      <c r="P13" s="135"/>
      <c r="Q13" s="135"/>
      <c r="R13" s="137"/>
      <c r="S13" s="136"/>
      <c r="T13" s="138"/>
      <c r="U13" s="139"/>
      <c r="V13" s="139"/>
      <c r="W13" s="139"/>
      <c r="X13" s="139"/>
      <c r="Y13" s="139"/>
      <c r="Z13" s="139"/>
      <c r="AA13" s="139"/>
      <c r="AB13" s="139"/>
      <c r="AC13" s="140" t="str">
        <f>IF(T13="","",VLOOKUP(T13,料金一覧!$B$3:$C$10,2,0))</f>
        <v/>
      </c>
      <c r="AD13" s="140"/>
      <c r="AE13" s="140"/>
      <c r="AF13" s="140"/>
      <c r="AG13" s="141"/>
      <c r="AH13" s="135"/>
      <c r="AI13" s="136"/>
      <c r="AJ13" s="138"/>
      <c r="AK13" s="139"/>
      <c r="AL13" s="139"/>
      <c r="AM13" s="139"/>
      <c r="AN13" s="139"/>
      <c r="AO13" s="139"/>
      <c r="AP13" s="139"/>
      <c r="AQ13" s="139"/>
      <c r="AR13" s="142"/>
      <c r="AS13" s="143" t="str">
        <f>IF(AJ13="","",VLOOKUP(AJ13,料金一覧!$B$11:$C$19,2,0))</f>
        <v/>
      </c>
      <c r="AT13" s="144"/>
      <c r="AU13" s="144"/>
      <c r="AV13" s="144"/>
      <c r="AW13" s="145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28"/>
      <c r="BL13" s="29"/>
    </row>
    <row r="14" spans="1:64" ht="25.2" customHeight="1" x14ac:dyDescent="0.2">
      <c r="A14" s="133">
        <v>9</v>
      </c>
      <c r="B14" s="133"/>
      <c r="C14" s="134"/>
      <c r="D14" s="135"/>
      <c r="E14" s="135"/>
      <c r="F14" s="135"/>
      <c r="G14" s="135"/>
      <c r="H14" s="135"/>
      <c r="I14" s="136"/>
      <c r="J14" s="134"/>
      <c r="K14" s="135"/>
      <c r="L14" s="135"/>
      <c r="M14" s="135"/>
      <c r="N14" s="135"/>
      <c r="O14" s="135"/>
      <c r="P14" s="135"/>
      <c r="Q14" s="135"/>
      <c r="R14" s="137"/>
      <c r="S14" s="136"/>
      <c r="T14" s="138"/>
      <c r="U14" s="139"/>
      <c r="V14" s="139"/>
      <c r="W14" s="139"/>
      <c r="X14" s="139"/>
      <c r="Y14" s="139"/>
      <c r="Z14" s="139"/>
      <c r="AA14" s="139"/>
      <c r="AB14" s="139"/>
      <c r="AC14" s="140" t="str">
        <f>IF(T14="","",VLOOKUP(T14,料金一覧!$B$3:$C$10,2,0))</f>
        <v/>
      </c>
      <c r="AD14" s="140"/>
      <c r="AE14" s="140"/>
      <c r="AF14" s="140"/>
      <c r="AG14" s="141"/>
      <c r="AH14" s="135"/>
      <c r="AI14" s="136"/>
      <c r="AJ14" s="138"/>
      <c r="AK14" s="139"/>
      <c r="AL14" s="139"/>
      <c r="AM14" s="139"/>
      <c r="AN14" s="139"/>
      <c r="AO14" s="139"/>
      <c r="AP14" s="139"/>
      <c r="AQ14" s="139"/>
      <c r="AR14" s="142"/>
      <c r="AS14" s="143" t="str">
        <f>IF(AJ14="","",VLOOKUP(AJ14,料金一覧!$B$11:$C$19,2,0))</f>
        <v/>
      </c>
      <c r="AT14" s="144"/>
      <c r="AU14" s="144"/>
      <c r="AV14" s="144"/>
      <c r="AW14" s="145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28"/>
      <c r="BL14" s="29"/>
    </row>
    <row r="15" spans="1:64" ht="25.2" customHeight="1" x14ac:dyDescent="0.2">
      <c r="A15" s="133">
        <v>10</v>
      </c>
      <c r="B15" s="133"/>
      <c r="C15" s="134"/>
      <c r="D15" s="135"/>
      <c r="E15" s="135"/>
      <c r="F15" s="135"/>
      <c r="G15" s="135"/>
      <c r="H15" s="135"/>
      <c r="I15" s="136"/>
      <c r="J15" s="134"/>
      <c r="K15" s="135"/>
      <c r="L15" s="135"/>
      <c r="M15" s="135"/>
      <c r="N15" s="135"/>
      <c r="O15" s="135"/>
      <c r="P15" s="135"/>
      <c r="Q15" s="135"/>
      <c r="R15" s="137"/>
      <c r="S15" s="136"/>
      <c r="T15" s="138"/>
      <c r="U15" s="139"/>
      <c r="V15" s="139"/>
      <c r="W15" s="139"/>
      <c r="X15" s="139"/>
      <c r="Y15" s="139"/>
      <c r="Z15" s="139"/>
      <c r="AA15" s="139"/>
      <c r="AB15" s="139"/>
      <c r="AC15" s="140" t="str">
        <f>IF(T15="","",VLOOKUP(T15,料金一覧!$B$3:$C$10,2,0))</f>
        <v/>
      </c>
      <c r="AD15" s="140"/>
      <c r="AE15" s="140"/>
      <c r="AF15" s="140"/>
      <c r="AG15" s="141"/>
      <c r="AH15" s="135"/>
      <c r="AI15" s="136"/>
      <c r="AJ15" s="138"/>
      <c r="AK15" s="139"/>
      <c r="AL15" s="139"/>
      <c r="AM15" s="139"/>
      <c r="AN15" s="139"/>
      <c r="AO15" s="139"/>
      <c r="AP15" s="139"/>
      <c r="AQ15" s="139"/>
      <c r="AR15" s="142"/>
      <c r="AS15" s="143" t="str">
        <f>IF(AJ15="","",VLOOKUP(AJ15,料金一覧!$B$11:$C$19,2,0))</f>
        <v/>
      </c>
      <c r="AT15" s="144"/>
      <c r="AU15" s="144"/>
      <c r="AV15" s="144"/>
      <c r="AW15" s="145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28"/>
      <c r="BL15" s="29"/>
    </row>
    <row r="16" spans="1:64" ht="25.2" customHeight="1" x14ac:dyDescent="0.2">
      <c r="A16" s="133">
        <v>11</v>
      </c>
      <c r="B16" s="133"/>
      <c r="C16" s="134"/>
      <c r="D16" s="135"/>
      <c r="E16" s="135"/>
      <c r="F16" s="135"/>
      <c r="G16" s="135"/>
      <c r="H16" s="135"/>
      <c r="I16" s="136"/>
      <c r="J16" s="134"/>
      <c r="K16" s="135"/>
      <c r="L16" s="135"/>
      <c r="M16" s="135"/>
      <c r="N16" s="135"/>
      <c r="O16" s="135"/>
      <c r="P16" s="135"/>
      <c r="Q16" s="135"/>
      <c r="R16" s="137"/>
      <c r="S16" s="136"/>
      <c r="T16" s="138"/>
      <c r="U16" s="139"/>
      <c r="V16" s="139"/>
      <c r="W16" s="139"/>
      <c r="X16" s="139"/>
      <c r="Y16" s="139"/>
      <c r="Z16" s="139"/>
      <c r="AA16" s="139"/>
      <c r="AB16" s="139"/>
      <c r="AC16" s="140" t="str">
        <f>IF(T16="","",VLOOKUP(T16,料金一覧!$B$3:$C$10,2,0))</f>
        <v/>
      </c>
      <c r="AD16" s="140"/>
      <c r="AE16" s="140"/>
      <c r="AF16" s="140"/>
      <c r="AG16" s="141"/>
      <c r="AH16" s="135"/>
      <c r="AI16" s="136"/>
      <c r="AJ16" s="138"/>
      <c r="AK16" s="139"/>
      <c r="AL16" s="139"/>
      <c r="AM16" s="139"/>
      <c r="AN16" s="139"/>
      <c r="AO16" s="139"/>
      <c r="AP16" s="139"/>
      <c r="AQ16" s="139"/>
      <c r="AR16" s="142"/>
      <c r="AS16" s="143" t="str">
        <f>IF(AJ16="","",VLOOKUP(AJ16,料金一覧!$B$11:$C$19,2,0))</f>
        <v/>
      </c>
      <c r="AT16" s="144"/>
      <c r="AU16" s="144"/>
      <c r="AV16" s="144"/>
      <c r="AW16" s="145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28"/>
      <c r="BL16" s="29"/>
    </row>
    <row r="17" spans="1:64" ht="25.2" customHeight="1" x14ac:dyDescent="0.2">
      <c r="A17" s="133">
        <v>12</v>
      </c>
      <c r="B17" s="133"/>
      <c r="C17" s="134"/>
      <c r="D17" s="135"/>
      <c r="E17" s="135"/>
      <c r="F17" s="135"/>
      <c r="G17" s="135"/>
      <c r="H17" s="135"/>
      <c r="I17" s="136"/>
      <c r="J17" s="134"/>
      <c r="K17" s="135"/>
      <c r="L17" s="135"/>
      <c r="M17" s="135"/>
      <c r="N17" s="135"/>
      <c r="O17" s="135"/>
      <c r="P17" s="135"/>
      <c r="Q17" s="135"/>
      <c r="R17" s="137"/>
      <c r="S17" s="136"/>
      <c r="T17" s="138"/>
      <c r="U17" s="139"/>
      <c r="V17" s="139"/>
      <c r="W17" s="139"/>
      <c r="X17" s="139"/>
      <c r="Y17" s="139"/>
      <c r="Z17" s="139"/>
      <c r="AA17" s="139"/>
      <c r="AB17" s="139"/>
      <c r="AC17" s="140" t="str">
        <f>IF(T17="","",VLOOKUP(T17,料金一覧!$B$3:$C$10,2,0))</f>
        <v/>
      </c>
      <c r="AD17" s="140"/>
      <c r="AE17" s="140"/>
      <c r="AF17" s="140"/>
      <c r="AG17" s="141"/>
      <c r="AH17" s="135"/>
      <c r="AI17" s="136"/>
      <c r="AJ17" s="138"/>
      <c r="AK17" s="139"/>
      <c r="AL17" s="139"/>
      <c r="AM17" s="139"/>
      <c r="AN17" s="139"/>
      <c r="AO17" s="139"/>
      <c r="AP17" s="139"/>
      <c r="AQ17" s="139"/>
      <c r="AR17" s="142"/>
      <c r="AS17" s="143" t="str">
        <f>IF(AJ17="","",VLOOKUP(AJ17,料金一覧!$B$11:$C$19,2,0))</f>
        <v/>
      </c>
      <c r="AT17" s="144"/>
      <c r="AU17" s="144"/>
      <c r="AV17" s="144"/>
      <c r="AW17" s="145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28"/>
      <c r="BL17" s="29"/>
    </row>
    <row r="18" spans="1:64" ht="25.2" customHeight="1" x14ac:dyDescent="0.2">
      <c r="A18" s="133">
        <v>13</v>
      </c>
      <c r="B18" s="133"/>
      <c r="C18" s="134"/>
      <c r="D18" s="135"/>
      <c r="E18" s="135"/>
      <c r="F18" s="135"/>
      <c r="G18" s="135"/>
      <c r="H18" s="135"/>
      <c r="I18" s="136"/>
      <c r="J18" s="134"/>
      <c r="K18" s="135"/>
      <c r="L18" s="135"/>
      <c r="M18" s="135"/>
      <c r="N18" s="135"/>
      <c r="O18" s="135"/>
      <c r="P18" s="135"/>
      <c r="Q18" s="135"/>
      <c r="R18" s="137"/>
      <c r="S18" s="136"/>
      <c r="T18" s="138"/>
      <c r="U18" s="139"/>
      <c r="V18" s="139"/>
      <c r="W18" s="139"/>
      <c r="X18" s="139"/>
      <c r="Y18" s="139"/>
      <c r="Z18" s="139"/>
      <c r="AA18" s="139"/>
      <c r="AB18" s="139"/>
      <c r="AC18" s="140" t="str">
        <f>IF(T18="","",VLOOKUP(T18,料金一覧!$B$3:$C$10,2,0))</f>
        <v/>
      </c>
      <c r="AD18" s="140"/>
      <c r="AE18" s="140"/>
      <c r="AF18" s="140"/>
      <c r="AG18" s="141"/>
      <c r="AH18" s="135"/>
      <c r="AI18" s="136"/>
      <c r="AJ18" s="138"/>
      <c r="AK18" s="139"/>
      <c r="AL18" s="139"/>
      <c r="AM18" s="139"/>
      <c r="AN18" s="139"/>
      <c r="AO18" s="139"/>
      <c r="AP18" s="139"/>
      <c r="AQ18" s="139"/>
      <c r="AR18" s="142"/>
      <c r="AS18" s="143" t="str">
        <f>IF(AJ18="","",VLOOKUP(AJ18,料金一覧!$B$11:$C$19,2,0))</f>
        <v/>
      </c>
      <c r="AT18" s="144"/>
      <c r="AU18" s="144"/>
      <c r="AV18" s="144"/>
      <c r="AW18" s="145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28"/>
      <c r="BL18" s="29"/>
    </row>
    <row r="19" spans="1:64" ht="25.2" customHeight="1" x14ac:dyDescent="0.2">
      <c r="A19" s="133">
        <v>14</v>
      </c>
      <c r="B19" s="133"/>
      <c r="C19" s="134"/>
      <c r="D19" s="135"/>
      <c r="E19" s="135"/>
      <c r="F19" s="135"/>
      <c r="G19" s="135"/>
      <c r="H19" s="135"/>
      <c r="I19" s="136"/>
      <c r="J19" s="134"/>
      <c r="K19" s="135"/>
      <c r="L19" s="135"/>
      <c r="M19" s="135"/>
      <c r="N19" s="135"/>
      <c r="O19" s="135"/>
      <c r="P19" s="135"/>
      <c r="Q19" s="135"/>
      <c r="R19" s="137"/>
      <c r="S19" s="136"/>
      <c r="T19" s="138"/>
      <c r="U19" s="139"/>
      <c r="V19" s="139"/>
      <c r="W19" s="139"/>
      <c r="X19" s="139"/>
      <c r="Y19" s="139"/>
      <c r="Z19" s="139"/>
      <c r="AA19" s="139"/>
      <c r="AB19" s="139"/>
      <c r="AC19" s="140" t="str">
        <f>IF(T19="","",VLOOKUP(T19,料金一覧!$B$3:$C$10,2,0))</f>
        <v/>
      </c>
      <c r="AD19" s="140"/>
      <c r="AE19" s="140"/>
      <c r="AF19" s="140"/>
      <c r="AG19" s="141"/>
      <c r="AH19" s="135"/>
      <c r="AI19" s="136"/>
      <c r="AJ19" s="138"/>
      <c r="AK19" s="139"/>
      <c r="AL19" s="139"/>
      <c r="AM19" s="139"/>
      <c r="AN19" s="139"/>
      <c r="AO19" s="139"/>
      <c r="AP19" s="139"/>
      <c r="AQ19" s="139"/>
      <c r="AR19" s="142"/>
      <c r="AS19" s="143" t="str">
        <f>IF(AJ19="","",VLOOKUP(AJ19,料金一覧!$B$11:$C$19,2,0))</f>
        <v/>
      </c>
      <c r="AT19" s="144"/>
      <c r="AU19" s="144"/>
      <c r="AV19" s="144"/>
      <c r="AW19" s="145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28"/>
      <c r="BL19" s="29"/>
    </row>
    <row r="20" spans="1:64" ht="25.2" customHeight="1" x14ac:dyDescent="0.2">
      <c r="A20" s="133">
        <v>15</v>
      </c>
      <c r="B20" s="133"/>
      <c r="C20" s="134"/>
      <c r="D20" s="135"/>
      <c r="E20" s="135"/>
      <c r="F20" s="135"/>
      <c r="G20" s="135"/>
      <c r="H20" s="135"/>
      <c r="I20" s="136"/>
      <c r="J20" s="134"/>
      <c r="K20" s="135"/>
      <c r="L20" s="135"/>
      <c r="M20" s="135"/>
      <c r="N20" s="135"/>
      <c r="O20" s="135"/>
      <c r="P20" s="135"/>
      <c r="Q20" s="135"/>
      <c r="R20" s="137"/>
      <c r="S20" s="136"/>
      <c r="T20" s="138"/>
      <c r="U20" s="139"/>
      <c r="V20" s="139"/>
      <c r="W20" s="139"/>
      <c r="X20" s="139"/>
      <c r="Y20" s="139"/>
      <c r="Z20" s="139"/>
      <c r="AA20" s="139"/>
      <c r="AB20" s="139"/>
      <c r="AC20" s="140" t="str">
        <f>IF(T20="","",VLOOKUP(T20,料金一覧!$B$3:$C$10,2,0))</f>
        <v/>
      </c>
      <c r="AD20" s="140"/>
      <c r="AE20" s="140"/>
      <c r="AF20" s="140"/>
      <c r="AG20" s="141"/>
      <c r="AH20" s="135"/>
      <c r="AI20" s="136"/>
      <c r="AJ20" s="138"/>
      <c r="AK20" s="139"/>
      <c r="AL20" s="139"/>
      <c r="AM20" s="139"/>
      <c r="AN20" s="139"/>
      <c r="AO20" s="139"/>
      <c r="AP20" s="139"/>
      <c r="AQ20" s="139"/>
      <c r="AR20" s="142"/>
      <c r="AS20" s="143" t="str">
        <f>IF(AJ20="","",VLOOKUP(AJ20,料金一覧!$B$11:$C$19,2,0))</f>
        <v/>
      </c>
      <c r="AT20" s="144"/>
      <c r="AU20" s="144"/>
      <c r="AV20" s="144"/>
      <c r="AW20" s="145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28"/>
      <c r="BL20" s="29"/>
    </row>
    <row r="21" spans="1:64" ht="25.2" customHeight="1" x14ac:dyDescent="0.2">
      <c r="A21" s="133">
        <v>16</v>
      </c>
      <c r="B21" s="133"/>
      <c r="C21" s="134"/>
      <c r="D21" s="135"/>
      <c r="E21" s="135"/>
      <c r="F21" s="135"/>
      <c r="G21" s="135"/>
      <c r="H21" s="135"/>
      <c r="I21" s="136"/>
      <c r="J21" s="134"/>
      <c r="K21" s="135"/>
      <c r="L21" s="135"/>
      <c r="M21" s="135"/>
      <c r="N21" s="135"/>
      <c r="O21" s="135"/>
      <c r="P21" s="135"/>
      <c r="Q21" s="135"/>
      <c r="R21" s="137"/>
      <c r="S21" s="136"/>
      <c r="T21" s="138"/>
      <c r="U21" s="139"/>
      <c r="V21" s="139"/>
      <c r="W21" s="139"/>
      <c r="X21" s="139"/>
      <c r="Y21" s="139"/>
      <c r="Z21" s="139"/>
      <c r="AA21" s="139"/>
      <c r="AB21" s="139"/>
      <c r="AC21" s="140" t="str">
        <f>IF(T21="","",VLOOKUP(T21,料金一覧!$B$3:$C$10,2,0))</f>
        <v/>
      </c>
      <c r="AD21" s="140"/>
      <c r="AE21" s="140"/>
      <c r="AF21" s="140"/>
      <c r="AG21" s="141"/>
      <c r="AH21" s="135"/>
      <c r="AI21" s="136"/>
      <c r="AJ21" s="138"/>
      <c r="AK21" s="139"/>
      <c r="AL21" s="139"/>
      <c r="AM21" s="139"/>
      <c r="AN21" s="139"/>
      <c r="AO21" s="139"/>
      <c r="AP21" s="139"/>
      <c r="AQ21" s="139"/>
      <c r="AR21" s="142"/>
      <c r="AS21" s="143" t="str">
        <f>IF(AJ21="","",VLOOKUP(AJ21,料金一覧!$B$11:$C$19,2,0))</f>
        <v/>
      </c>
      <c r="AT21" s="144"/>
      <c r="AU21" s="144"/>
      <c r="AV21" s="144"/>
      <c r="AW21" s="145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28"/>
      <c r="BL21" s="29"/>
    </row>
    <row r="22" spans="1:64" ht="25.2" customHeight="1" x14ac:dyDescent="0.2">
      <c r="A22" s="133">
        <v>17</v>
      </c>
      <c r="B22" s="133"/>
      <c r="C22" s="134"/>
      <c r="D22" s="135"/>
      <c r="E22" s="135"/>
      <c r="F22" s="135"/>
      <c r="G22" s="135"/>
      <c r="H22" s="135"/>
      <c r="I22" s="136"/>
      <c r="J22" s="134"/>
      <c r="K22" s="135"/>
      <c r="L22" s="135"/>
      <c r="M22" s="135"/>
      <c r="N22" s="135"/>
      <c r="O22" s="135"/>
      <c r="P22" s="135"/>
      <c r="Q22" s="135"/>
      <c r="R22" s="137"/>
      <c r="S22" s="136"/>
      <c r="T22" s="138"/>
      <c r="U22" s="139"/>
      <c r="V22" s="139"/>
      <c r="W22" s="139"/>
      <c r="X22" s="139"/>
      <c r="Y22" s="139"/>
      <c r="Z22" s="139"/>
      <c r="AA22" s="139"/>
      <c r="AB22" s="139"/>
      <c r="AC22" s="140" t="str">
        <f>IF(T22="","",VLOOKUP(T22,料金一覧!$B$3:$C$10,2,0))</f>
        <v/>
      </c>
      <c r="AD22" s="140"/>
      <c r="AE22" s="140"/>
      <c r="AF22" s="140"/>
      <c r="AG22" s="141"/>
      <c r="AH22" s="135"/>
      <c r="AI22" s="136"/>
      <c r="AJ22" s="138"/>
      <c r="AK22" s="139"/>
      <c r="AL22" s="139"/>
      <c r="AM22" s="139"/>
      <c r="AN22" s="139"/>
      <c r="AO22" s="139"/>
      <c r="AP22" s="139"/>
      <c r="AQ22" s="139"/>
      <c r="AR22" s="142"/>
      <c r="AS22" s="143" t="str">
        <f>IF(AJ22="","",VLOOKUP(AJ22,料金一覧!$B$11:$C$19,2,0))</f>
        <v/>
      </c>
      <c r="AT22" s="144"/>
      <c r="AU22" s="144"/>
      <c r="AV22" s="144"/>
      <c r="AW22" s="145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28"/>
      <c r="BL22" s="29"/>
    </row>
    <row r="23" spans="1:64" ht="25.2" customHeight="1" x14ac:dyDescent="0.2">
      <c r="A23" s="133">
        <v>18</v>
      </c>
      <c r="B23" s="133"/>
      <c r="C23" s="134"/>
      <c r="D23" s="135"/>
      <c r="E23" s="135"/>
      <c r="F23" s="135"/>
      <c r="G23" s="135"/>
      <c r="H23" s="135"/>
      <c r="I23" s="136"/>
      <c r="J23" s="134"/>
      <c r="K23" s="135"/>
      <c r="L23" s="135"/>
      <c r="M23" s="135"/>
      <c r="N23" s="135"/>
      <c r="O23" s="135"/>
      <c r="P23" s="135"/>
      <c r="Q23" s="135"/>
      <c r="R23" s="137"/>
      <c r="S23" s="136"/>
      <c r="T23" s="138"/>
      <c r="U23" s="139"/>
      <c r="V23" s="139"/>
      <c r="W23" s="139"/>
      <c r="X23" s="139"/>
      <c r="Y23" s="139"/>
      <c r="Z23" s="139"/>
      <c r="AA23" s="139"/>
      <c r="AB23" s="139"/>
      <c r="AC23" s="140" t="str">
        <f>IF(T23="","",VLOOKUP(T23,料金一覧!$B$3:$C$10,2,0))</f>
        <v/>
      </c>
      <c r="AD23" s="140"/>
      <c r="AE23" s="140"/>
      <c r="AF23" s="140"/>
      <c r="AG23" s="141"/>
      <c r="AH23" s="135"/>
      <c r="AI23" s="136"/>
      <c r="AJ23" s="138"/>
      <c r="AK23" s="139"/>
      <c r="AL23" s="139"/>
      <c r="AM23" s="139"/>
      <c r="AN23" s="139"/>
      <c r="AO23" s="139"/>
      <c r="AP23" s="139"/>
      <c r="AQ23" s="139"/>
      <c r="AR23" s="142"/>
      <c r="AS23" s="143" t="str">
        <f>IF(AJ23="","",VLOOKUP(AJ23,料金一覧!$B$11:$C$19,2,0))</f>
        <v/>
      </c>
      <c r="AT23" s="144"/>
      <c r="AU23" s="144"/>
      <c r="AV23" s="144"/>
      <c r="AW23" s="145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28"/>
      <c r="BL23" s="29"/>
    </row>
    <row r="24" spans="1:64" ht="25.2" customHeight="1" x14ac:dyDescent="0.2">
      <c r="A24" s="133">
        <v>19</v>
      </c>
      <c r="B24" s="133"/>
      <c r="C24" s="134"/>
      <c r="D24" s="135"/>
      <c r="E24" s="135"/>
      <c r="F24" s="135"/>
      <c r="G24" s="135"/>
      <c r="H24" s="135"/>
      <c r="I24" s="136"/>
      <c r="J24" s="134"/>
      <c r="K24" s="135"/>
      <c r="L24" s="135"/>
      <c r="M24" s="135"/>
      <c r="N24" s="135"/>
      <c r="O24" s="135"/>
      <c r="P24" s="135"/>
      <c r="Q24" s="135"/>
      <c r="R24" s="137"/>
      <c r="S24" s="136"/>
      <c r="T24" s="138"/>
      <c r="U24" s="139"/>
      <c r="V24" s="139"/>
      <c r="W24" s="139"/>
      <c r="X24" s="139"/>
      <c r="Y24" s="139"/>
      <c r="Z24" s="139"/>
      <c r="AA24" s="139"/>
      <c r="AB24" s="139"/>
      <c r="AC24" s="140" t="str">
        <f>IF(T24="","",VLOOKUP(T24,料金一覧!$B$3:$C$10,2,0))</f>
        <v/>
      </c>
      <c r="AD24" s="140"/>
      <c r="AE24" s="140"/>
      <c r="AF24" s="140"/>
      <c r="AG24" s="141"/>
      <c r="AH24" s="135"/>
      <c r="AI24" s="136"/>
      <c r="AJ24" s="138"/>
      <c r="AK24" s="139"/>
      <c r="AL24" s="139"/>
      <c r="AM24" s="139"/>
      <c r="AN24" s="139"/>
      <c r="AO24" s="139"/>
      <c r="AP24" s="139"/>
      <c r="AQ24" s="139"/>
      <c r="AR24" s="142"/>
      <c r="AS24" s="143" t="str">
        <f>IF(AJ24="","",VLOOKUP(AJ24,料金一覧!$B$11:$C$19,2,0))</f>
        <v/>
      </c>
      <c r="AT24" s="144"/>
      <c r="AU24" s="144"/>
      <c r="AV24" s="144"/>
      <c r="AW24" s="145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K24" s="28"/>
      <c r="BL24" s="29"/>
    </row>
    <row r="25" spans="1:64" ht="25.2" customHeight="1" x14ac:dyDescent="0.2">
      <c r="A25" s="133">
        <v>20</v>
      </c>
      <c r="B25" s="133"/>
      <c r="C25" s="134"/>
      <c r="D25" s="135"/>
      <c r="E25" s="135"/>
      <c r="F25" s="135"/>
      <c r="G25" s="135"/>
      <c r="H25" s="135"/>
      <c r="I25" s="136"/>
      <c r="J25" s="134"/>
      <c r="K25" s="135"/>
      <c r="L25" s="135"/>
      <c r="M25" s="135"/>
      <c r="N25" s="135"/>
      <c r="O25" s="135"/>
      <c r="P25" s="135"/>
      <c r="Q25" s="135"/>
      <c r="R25" s="137"/>
      <c r="S25" s="136"/>
      <c r="T25" s="138"/>
      <c r="U25" s="139"/>
      <c r="V25" s="139"/>
      <c r="W25" s="139"/>
      <c r="X25" s="139"/>
      <c r="Y25" s="139"/>
      <c r="Z25" s="139"/>
      <c r="AA25" s="139"/>
      <c r="AB25" s="139"/>
      <c r="AC25" s="140" t="str">
        <f>IF(T25="","",VLOOKUP(T25,料金一覧!$B$3:$C$10,2,0))</f>
        <v/>
      </c>
      <c r="AD25" s="140"/>
      <c r="AE25" s="140"/>
      <c r="AF25" s="140"/>
      <c r="AG25" s="141"/>
      <c r="AH25" s="135"/>
      <c r="AI25" s="136"/>
      <c r="AJ25" s="138"/>
      <c r="AK25" s="139"/>
      <c r="AL25" s="139"/>
      <c r="AM25" s="139"/>
      <c r="AN25" s="139"/>
      <c r="AO25" s="139"/>
      <c r="AP25" s="139"/>
      <c r="AQ25" s="139"/>
      <c r="AR25" s="142"/>
      <c r="AS25" s="143" t="str">
        <f>IF(AJ25="","",VLOOKUP(AJ25,料金一覧!$B$11:$C$19,2,0))</f>
        <v/>
      </c>
      <c r="AT25" s="144"/>
      <c r="AU25" s="144"/>
      <c r="AV25" s="144"/>
      <c r="AW25" s="145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K25" s="28"/>
      <c r="BL25" s="29"/>
    </row>
    <row r="26" spans="1:64" ht="25.2" customHeight="1" x14ac:dyDescent="0.2">
      <c r="A26" s="133">
        <v>21</v>
      </c>
      <c r="B26" s="133"/>
      <c r="C26" s="134"/>
      <c r="D26" s="135"/>
      <c r="E26" s="135"/>
      <c r="F26" s="135"/>
      <c r="G26" s="135"/>
      <c r="H26" s="135"/>
      <c r="I26" s="136"/>
      <c r="J26" s="134"/>
      <c r="K26" s="135"/>
      <c r="L26" s="135"/>
      <c r="M26" s="135"/>
      <c r="N26" s="135"/>
      <c r="O26" s="135"/>
      <c r="P26" s="135"/>
      <c r="Q26" s="135"/>
      <c r="R26" s="137"/>
      <c r="S26" s="136"/>
      <c r="T26" s="138"/>
      <c r="U26" s="139"/>
      <c r="V26" s="139"/>
      <c r="W26" s="139"/>
      <c r="X26" s="139"/>
      <c r="Y26" s="139"/>
      <c r="Z26" s="139"/>
      <c r="AA26" s="139"/>
      <c r="AB26" s="139"/>
      <c r="AC26" s="140" t="str">
        <f>IF(T26="","",VLOOKUP(T26,料金一覧!$B$3:$C$10,2,0))</f>
        <v/>
      </c>
      <c r="AD26" s="140"/>
      <c r="AE26" s="140"/>
      <c r="AF26" s="140"/>
      <c r="AG26" s="141"/>
      <c r="AH26" s="135"/>
      <c r="AI26" s="136"/>
      <c r="AJ26" s="138"/>
      <c r="AK26" s="139"/>
      <c r="AL26" s="139"/>
      <c r="AM26" s="139"/>
      <c r="AN26" s="139"/>
      <c r="AO26" s="139"/>
      <c r="AP26" s="139"/>
      <c r="AQ26" s="139"/>
      <c r="AR26" s="142"/>
      <c r="AS26" s="143" t="str">
        <f>IF(AJ26="","",VLOOKUP(AJ26,料金一覧!$B$11:$C$19,2,0))</f>
        <v/>
      </c>
      <c r="AT26" s="144"/>
      <c r="AU26" s="144"/>
      <c r="AV26" s="144"/>
      <c r="AW26" s="145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</row>
    <row r="27" spans="1:64" ht="25.2" customHeight="1" x14ac:dyDescent="0.2">
      <c r="A27" s="133">
        <v>22</v>
      </c>
      <c r="B27" s="133"/>
      <c r="C27" s="134"/>
      <c r="D27" s="135"/>
      <c r="E27" s="135"/>
      <c r="F27" s="135"/>
      <c r="G27" s="135"/>
      <c r="H27" s="135"/>
      <c r="I27" s="136"/>
      <c r="J27" s="134"/>
      <c r="K27" s="135"/>
      <c r="L27" s="135"/>
      <c r="M27" s="135"/>
      <c r="N27" s="135"/>
      <c r="O27" s="135"/>
      <c r="P27" s="135"/>
      <c r="Q27" s="135"/>
      <c r="R27" s="137"/>
      <c r="S27" s="136"/>
      <c r="T27" s="138"/>
      <c r="U27" s="139"/>
      <c r="V27" s="139"/>
      <c r="W27" s="139"/>
      <c r="X27" s="139"/>
      <c r="Y27" s="139"/>
      <c r="Z27" s="139"/>
      <c r="AA27" s="139"/>
      <c r="AB27" s="139"/>
      <c r="AC27" s="140" t="str">
        <f>IF(T27="","",VLOOKUP(T27,料金一覧!$B$3:$C$10,2,0))</f>
        <v/>
      </c>
      <c r="AD27" s="140"/>
      <c r="AE27" s="140"/>
      <c r="AF27" s="140"/>
      <c r="AG27" s="141"/>
      <c r="AH27" s="135"/>
      <c r="AI27" s="136"/>
      <c r="AJ27" s="138"/>
      <c r="AK27" s="139"/>
      <c r="AL27" s="139"/>
      <c r="AM27" s="139"/>
      <c r="AN27" s="139"/>
      <c r="AO27" s="139"/>
      <c r="AP27" s="139"/>
      <c r="AQ27" s="139"/>
      <c r="AR27" s="142"/>
      <c r="AS27" s="143" t="str">
        <f>IF(AJ27="","",VLOOKUP(AJ27,料金一覧!$B$11:$C$19,2,0))</f>
        <v/>
      </c>
      <c r="AT27" s="144"/>
      <c r="AU27" s="144"/>
      <c r="AV27" s="144"/>
      <c r="AW27" s="145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</row>
    <row r="28" spans="1:64" ht="25.2" customHeight="1" x14ac:dyDescent="0.2">
      <c r="A28" s="133">
        <v>23</v>
      </c>
      <c r="B28" s="133"/>
      <c r="C28" s="134"/>
      <c r="D28" s="135"/>
      <c r="E28" s="135"/>
      <c r="F28" s="135"/>
      <c r="G28" s="135"/>
      <c r="H28" s="135"/>
      <c r="I28" s="136"/>
      <c r="J28" s="134"/>
      <c r="K28" s="135"/>
      <c r="L28" s="135"/>
      <c r="M28" s="135"/>
      <c r="N28" s="135"/>
      <c r="O28" s="135"/>
      <c r="P28" s="135"/>
      <c r="Q28" s="135"/>
      <c r="R28" s="137"/>
      <c r="S28" s="136"/>
      <c r="T28" s="138"/>
      <c r="U28" s="139"/>
      <c r="V28" s="139"/>
      <c r="W28" s="139"/>
      <c r="X28" s="139"/>
      <c r="Y28" s="139"/>
      <c r="Z28" s="139"/>
      <c r="AA28" s="139"/>
      <c r="AB28" s="139"/>
      <c r="AC28" s="140" t="str">
        <f>IF(T28="","",VLOOKUP(T28,料金一覧!$B$3:$C$10,2,0))</f>
        <v/>
      </c>
      <c r="AD28" s="140"/>
      <c r="AE28" s="140"/>
      <c r="AF28" s="140"/>
      <c r="AG28" s="141"/>
      <c r="AH28" s="135"/>
      <c r="AI28" s="136"/>
      <c r="AJ28" s="138"/>
      <c r="AK28" s="139"/>
      <c r="AL28" s="139"/>
      <c r="AM28" s="139"/>
      <c r="AN28" s="139"/>
      <c r="AO28" s="139"/>
      <c r="AP28" s="139"/>
      <c r="AQ28" s="139"/>
      <c r="AR28" s="142"/>
      <c r="AS28" s="143" t="str">
        <f>IF(AJ28="","",VLOOKUP(AJ28,料金一覧!$B$11:$C$19,2,0))</f>
        <v/>
      </c>
      <c r="AT28" s="144"/>
      <c r="AU28" s="144"/>
      <c r="AV28" s="144"/>
      <c r="AW28" s="145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</row>
    <row r="29" spans="1:64" ht="25.2" customHeight="1" thickBot="1" x14ac:dyDescent="0.25">
      <c r="A29" s="133">
        <v>24</v>
      </c>
      <c r="B29" s="133"/>
      <c r="C29" s="134"/>
      <c r="D29" s="135"/>
      <c r="E29" s="135"/>
      <c r="F29" s="135"/>
      <c r="G29" s="135"/>
      <c r="H29" s="135"/>
      <c r="I29" s="136"/>
      <c r="J29" s="134"/>
      <c r="K29" s="135"/>
      <c r="L29" s="135"/>
      <c r="M29" s="135"/>
      <c r="N29" s="135"/>
      <c r="O29" s="135"/>
      <c r="P29" s="135"/>
      <c r="Q29" s="135"/>
      <c r="R29" s="137"/>
      <c r="S29" s="136"/>
      <c r="T29" s="138"/>
      <c r="U29" s="139"/>
      <c r="V29" s="139"/>
      <c r="W29" s="139"/>
      <c r="X29" s="139"/>
      <c r="Y29" s="139"/>
      <c r="Z29" s="139"/>
      <c r="AA29" s="139"/>
      <c r="AB29" s="139"/>
      <c r="AC29" s="140" t="str">
        <f>IF(T29="","",VLOOKUP(T29,料金一覧!$B$3:$C$10,2,0))</f>
        <v/>
      </c>
      <c r="AD29" s="140"/>
      <c r="AE29" s="140"/>
      <c r="AF29" s="140"/>
      <c r="AG29" s="141"/>
      <c r="AH29" s="135"/>
      <c r="AI29" s="136"/>
      <c r="AJ29" s="138"/>
      <c r="AK29" s="139"/>
      <c r="AL29" s="139"/>
      <c r="AM29" s="139"/>
      <c r="AN29" s="139"/>
      <c r="AO29" s="139"/>
      <c r="AP29" s="139"/>
      <c r="AQ29" s="139"/>
      <c r="AR29" s="142"/>
      <c r="AS29" s="143" t="str">
        <f>IF(AJ29="","",VLOOKUP(AJ29,料金一覧!$B$11:$C$19,2,0))</f>
        <v/>
      </c>
      <c r="AT29" s="144"/>
      <c r="AU29" s="144"/>
      <c r="AV29" s="144"/>
      <c r="AW29" s="145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</row>
    <row r="30" spans="1:64" ht="25.2" customHeight="1" thickTop="1" x14ac:dyDescent="0.2">
      <c r="A30" s="133">
        <v>25</v>
      </c>
      <c r="B30" s="133"/>
      <c r="C30" s="134"/>
      <c r="D30" s="135"/>
      <c r="E30" s="135"/>
      <c r="F30" s="135"/>
      <c r="G30" s="135"/>
      <c r="H30" s="135"/>
      <c r="I30" s="136"/>
      <c r="J30" s="134"/>
      <c r="K30" s="135"/>
      <c r="L30" s="135"/>
      <c r="M30" s="135"/>
      <c r="N30" s="135"/>
      <c r="O30" s="135"/>
      <c r="P30" s="135"/>
      <c r="Q30" s="135"/>
      <c r="R30" s="137"/>
      <c r="S30" s="136"/>
      <c r="T30" s="138"/>
      <c r="U30" s="139"/>
      <c r="V30" s="139"/>
      <c r="W30" s="139"/>
      <c r="X30" s="139"/>
      <c r="Y30" s="139"/>
      <c r="Z30" s="139"/>
      <c r="AA30" s="139"/>
      <c r="AB30" s="139"/>
      <c r="AC30" s="140" t="str">
        <f>IF(T30="","",VLOOKUP(T30,料金一覧!$B$3:$C$10,2,0))</f>
        <v/>
      </c>
      <c r="AD30" s="140"/>
      <c r="AE30" s="140"/>
      <c r="AF30" s="140"/>
      <c r="AG30" s="141"/>
      <c r="AH30" s="135"/>
      <c r="AI30" s="136"/>
      <c r="AJ30" s="138"/>
      <c r="AK30" s="139"/>
      <c r="AL30" s="139"/>
      <c r="AM30" s="139"/>
      <c r="AN30" s="139"/>
      <c r="AO30" s="139"/>
      <c r="AP30" s="139"/>
      <c r="AQ30" s="139"/>
      <c r="AR30" s="142"/>
      <c r="AS30" s="143" t="str">
        <f>IF(AJ30="","",VLOOKUP(AJ30,料金一覧!$B$11:$C$19,2,0))</f>
        <v/>
      </c>
      <c r="AT30" s="144"/>
      <c r="AU30" s="144"/>
      <c r="AV30" s="144"/>
      <c r="AW30" s="145"/>
      <c r="AX30" s="146" t="s">
        <v>64</v>
      </c>
      <c r="AY30" s="147"/>
      <c r="AZ30" s="147"/>
      <c r="BA30" s="148"/>
      <c r="BB30" s="7"/>
      <c r="BC30" s="7"/>
      <c r="BD30" s="7"/>
      <c r="BE30" s="7"/>
      <c r="BF30" s="7"/>
      <c r="BG30" s="7"/>
      <c r="BH30" s="7"/>
    </row>
    <row r="31" spans="1:64" ht="20.399999999999999" customHeight="1" thickBot="1" x14ac:dyDescent="0.25">
      <c r="T31" s="149" t="s">
        <v>65</v>
      </c>
      <c r="U31" s="150"/>
      <c r="V31" s="150"/>
      <c r="W31" s="150"/>
      <c r="X31" s="150"/>
      <c r="Y31" s="150"/>
      <c r="Z31" s="150"/>
      <c r="AA31" s="150"/>
      <c r="AB31" s="151"/>
      <c r="AC31" s="152">
        <f>SUM(AC6:AG30)</f>
        <v>0</v>
      </c>
      <c r="AD31" s="152"/>
      <c r="AE31" s="152"/>
      <c r="AF31" s="152"/>
      <c r="AG31" s="43"/>
      <c r="AH31" s="27"/>
      <c r="AI31" s="26"/>
      <c r="AJ31" s="149" t="s">
        <v>65</v>
      </c>
      <c r="AK31" s="150"/>
      <c r="AL31" s="150"/>
      <c r="AM31" s="150"/>
      <c r="AN31" s="150"/>
      <c r="AO31" s="150"/>
      <c r="AP31" s="150"/>
      <c r="AQ31" s="150"/>
      <c r="AR31" s="150"/>
      <c r="AS31" s="43">
        <f>SUM(AS6:AW30)</f>
        <v>0</v>
      </c>
      <c r="AT31" s="44"/>
      <c r="AU31" s="44"/>
      <c r="AV31" s="44"/>
      <c r="AW31" s="153"/>
      <c r="AX31" s="154">
        <f>COUNTA(T6:Y30,AJ6:AO30)</f>
        <v>0</v>
      </c>
      <c r="AY31" s="155"/>
      <c r="AZ31" s="155"/>
      <c r="BA31" s="156"/>
    </row>
    <row r="32" spans="1:64" ht="25.2" customHeight="1" thickTop="1" x14ac:dyDescent="0.2"/>
    <row r="33" ht="25.2" customHeight="1" x14ac:dyDescent="0.2"/>
    <row r="34" ht="25.2" customHeight="1" x14ac:dyDescent="0.2"/>
    <row r="35" ht="25.2" customHeight="1" x14ac:dyDescent="0.2"/>
    <row r="36" ht="25.2" customHeight="1" x14ac:dyDescent="0.2"/>
    <row r="37" ht="25.2" customHeight="1" x14ac:dyDescent="0.2"/>
    <row r="38" ht="25.2" customHeight="1" x14ac:dyDescent="0.2"/>
    <row r="39" ht="25.2" customHeight="1" x14ac:dyDescent="0.2"/>
    <row r="40" ht="25.2" customHeight="1" x14ac:dyDescent="0.2"/>
    <row r="41" ht="25.2" customHeight="1" x14ac:dyDescent="0.2"/>
    <row r="42" ht="25.2" customHeight="1" x14ac:dyDescent="0.2"/>
    <row r="43" ht="25.2" customHeight="1" x14ac:dyDescent="0.2"/>
  </sheetData>
  <dataConsolidate/>
  <mergeCells count="242">
    <mergeCell ref="AJ30:AR30"/>
    <mergeCell ref="AS30:AW30"/>
    <mergeCell ref="AX30:BA30"/>
    <mergeCell ref="T31:AB31"/>
    <mergeCell ref="AC31:AG31"/>
    <mergeCell ref="AJ31:AR31"/>
    <mergeCell ref="AS31:AW31"/>
    <mergeCell ref="AX31:BA31"/>
    <mergeCell ref="AH29:AI29"/>
    <mergeCell ref="AJ29:AR29"/>
    <mergeCell ref="AS29:AW29"/>
    <mergeCell ref="A30:B30"/>
    <mergeCell ref="C30:I30"/>
    <mergeCell ref="J30:Q30"/>
    <mergeCell ref="R30:S30"/>
    <mergeCell ref="T30:AB30"/>
    <mergeCell ref="AC30:AG30"/>
    <mergeCell ref="AH30:AI30"/>
    <mergeCell ref="A29:B29"/>
    <mergeCell ref="C29:I29"/>
    <mergeCell ref="J29:Q29"/>
    <mergeCell ref="R29:S29"/>
    <mergeCell ref="T29:AB29"/>
    <mergeCell ref="AC29:AG29"/>
    <mergeCell ref="A28:B28"/>
    <mergeCell ref="C28:I28"/>
    <mergeCell ref="J28:Q28"/>
    <mergeCell ref="R28:S28"/>
    <mergeCell ref="T28:AB28"/>
    <mergeCell ref="AC28:AG28"/>
    <mergeCell ref="AH28:AI28"/>
    <mergeCell ref="AJ28:AR28"/>
    <mergeCell ref="AS28:AW28"/>
    <mergeCell ref="A27:B27"/>
    <mergeCell ref="C27:I27"/>
    <mergeCell ref="J27:Q27"/>
    <mergeCell ref="R27:S27"/>
    <mergeCell ref="T27:AB27"/>
    <mergeCell ref="AC27:AG27"/>
    <mergeCell ref="AH27:AI27"/>
    <mergeCell ref="AJ27:AR27"/>
    <mergeCell ref="AS27:AW27"/>
    <mergeCell ref="AH25:AI25"/>
    <mergeCell ref="AJ25:AR25"/>
    <mergeCell ref="AS25:AW25"/>
    <mergeCell ref="A26:B26"/>
    <mergeCell ref="C26:I26"/>
    <mergeCell ref="J26:Q26"/>
    <mergeCell ref="R26:S26"/>
    <mergeCell ref="T26:AB26"/>
    <mergeCell ref="AC26:AG26"/>
    <mergeCell ref="AH26:AI26"/>
    <mergeCell ref="A25:B25"/>
    <mergeCell ref="C25:I25"/>
    <mergeCell ref="J25:Q25"/>
    <mergeCell ref="R25:S25"/>
    <mergeCell ref="T25:AB25"/>
    <mergeCell ref="AC25:AG25"/>
    <mergeCell ref="AJ26:AR26"/>
    <mergeCell ref="AS26:AW26"/>
    <mergeCell ref="A24:B24"/>
    <mergeCell ref="C24:I24"/>
    <mergeCell ref="J24:Q24"/>
    <mergeCell ref="R24:S24"/>
    <mergeCell ref="T24:AB24"/>
    <mergeCell ref="AC24:AG24"/>
    <mergeCell ref="AH24:AI24"/>
    <mergeCell ref="AJ24:AR24"/>
    <mergeCell ref="AS24:AW24"/>
    <mergeCell ref="A23:B23"/>
    <mergeCell ref="C23:I23"/>
    <mergeCell ref="J23:Q23"/>
    <mergeCell ref="R23:S23"/>
    <mergeCell ref="T23:AB23"/>
    <mergeCell ref="AC23:AG23"/>
    <mergeCell ref="AH23:AI23"/>
    <mergeCell ref="AJ23:AR23"/>
    <mergeCell ref="AS23:AW23"/>
    <mergeCell ref="AH21:AI21"/>
    <mergeCell ref="AJ21:AR21"/>
    <mergeCell ref="AS21:AW21"/>
    <mergeCell ref="A22:B22"/>
    <mergeCell ref="C22:I22"/>
    <mergeCell ref="J22:Q22"/>
    <mergeCell ref="R22:S22"/>
    <mergeCell ref="T22:AB22"/>
    <mergeCell ref="AC22:AG22"/>
    <mergeCell ref="AH22:AI22"/>
    <mergeCell ref="A21:B21"/>
    <mergeCell ref="C21:I21"/>
    <mergeCell ref="J21:Q21"/>
    <mergeCell ref="R21:S21"/>
    <mergeCell ref="T21:AB21"/>
    <mergeCell ref="AC21:AG21"/>
    <mergeCell ref="AJ22:AR22"/>
    <mergeCell ref="AS22:AW22"/>
    <mergeCell ref="A20:B20"/>
    <mergeCell ref="C20:I20"/>
    <mergeCell ref="J20:Q20"/>
    <mergeCell ref="R20:S20"/>
    <mergeCell ref="T20:AB20"/>
    <mergeCell ref="AC20:AG20"/>
    <mergeCell ref="AH20:AI20"/>
    <mergeCell ref="AJ20:AR20"/>
    <mergeCell ref="AS20:AW20"/>
    <mergeCell ref="A19:B19"/>
    <mergeCell ref="C19:I19"/>
    <mergeCell ref="J19:Q19"/>
    <mergeCell ref="R19:S19"/>
    <mergeCell ref="T19:AB19"/>
    <mergeCell ref="AC19:AG19"/>
    <mergeCell ref="AH19:AI19"/>
    <mergeCell ref="AJ19:AR19"/>
    <mergeCell ref="AS19:AW19"/>
    <mergeCell ref="AH17:AI17"/>
    <mergeCell ref="AJ17:AR17"/>
    <mergeCell ref="AS17:AW17"/>
    <mergeCell ref="A18:B18"/>
    <mergeCell ref="C18:I18"/>
    <mergeCell ref="J18:Q18"/>
    <mergeCell ref="R18:S18"/>
    <mergeCell ref="T18:AB18"/>
    <mergeCell ref="AC18:AG18"/>
    <mergeCell ref="AH18:AI18"/>
    <mergeCell ref="A17:B17"/>
    <mergeCell ref="C17:I17"/>
    <mergeCell ref="J17:Q17"/>
    <mergeCell ref="R17:S17"/>
    <mergeCell ref="T17:AB17"/>
    <mergeCell ref="AC17:AG17"/>
    <mergeCell ref="AJ18:AR18"/>
    <mergeCell ref="AS18:AW18"/>
    <mergeCell ref="A16:B16"/>
    <mergeCell ref="C16:I16"/>
    <mergeCell ref="J16:Q16"/>
    <mergeCell ref="R16:S16"/>
    <mergeCell ref="T16:AB16"/>
    <mergeCell ref="AC16:AG16"/>
    <mergeCell ref="AH16:AI16"/>
    <mergeCell ref="AJ16:AR16"/>
    <mergeCell ref="AS16:AW16"/>
    <mergeCell ref="A15:B15"/>
    <mergeCell ref="C15:I15"/>
    <mergeCell ref="J15:Q15"/>
    <mergeCell ref="R15:S15"/>
    <mergeCell ref="T15:AB15"/>
    <mergeCell ref="AC15:AG15"/>
    <mergeCell ref="AH15:AI15"/>
    <mergeCell ref="AJ15:AR15"/>
    <mergeCell ref="AS15:AW15"/>
    <mergeCell ref="AH13:AI13"/>
    <mergeCell ref="AJ13:AR13"/>
    <mergeCell ref="AS13:AW13"/>
    <mergeCell ref="A14:B14"/>
    <mergeCell ref="C14:I14"/>
    <mergeCell ref="J14:Q14"/>
    <mergeCell ref="R14:S14"/>
    <mergeCell ref="T14:AB14"/>
    <mergeCell ref="AC14:AG14"/>
    <mergeCell ref="AH14:AI14"/>
    <mergeCell ref="A13:B13"/>
    <mergeCell ref="C13:I13"/>
    <mergeCell ref="J13:Q13"/>
    <mergeCell ref="R13:S13"/>
    <mergeCell ref="T13:AB13"/>
    <mergeCell ref="AC13:AG13"/>
    <mergeCell ref="AJ14:AR14"/>
    <mergeCell ref="AS14:AW14"/>
    <mergeCell ref="A12:B12"/>
    <mergeCell ref="C12:I12"/>
    <mergeCell ref="J12:Q12"/>
    <mergeCell ref="R12:S12"/>
    <mergeCell ref="T12:AB12"/>
    <mergeCell ref="AC12:AG12"/>
    <mergeCell ref="AH12:AI12"/>
    <mergeCell ref="AJ12:AR12"/>
    <mergeCell ref="AS12:AW12"/>
    <mergeCell ref="A11:B11"/>
    <mergeCell ref="C11:I11"/>
    <mergeCell ref="J11:Q11"/>
    <mergeCell ref="R11:S11"/>
    <mergeCell ref="T11:AB11"/>
    <mergeCell ref="AC11:AG11"/>
    <mergeCell ref="AH11:AI11"/>
    <mergeCell ref="AJ11:AR11"/>
    <mergeCell ref="AS11:AW11"/>
    <mergeCell ref="AH9:AI9"/>
    <mergeCell ref="AJ9:AR9"/>
    <mergeCell ref="AS9:AW9"/>
    <mergeCell ref="A10:B10"/>
    <mergeCell ref="C10:I10"/>
    <mergeCell ref="J10:Q10"/>
    <mergeCell ref="R10:S10"/>
    <mergeCell ref="T10:AB10"/>
    <mergeCell ref="AC10:AG10"/>
    <mergeCell ref="AH10:AI10"/>
    <mergeCell ref="A9:B9"/>
    <mergeCell ref="C9:I9"/>
    <mergeCell ref="J9:Q9"/>
    <mergeCell ref="R9:S9"/>
    <mergeCell ref="T9:AB9"/>
    <mergeCell ref="AC9:AG9"/>
    <mergeCell ref="AJ10:AR10"/>
    <mergeCell ref="AS10:AW10"/>
    <mergeCell ref="A8:B8"/>
    <mergeCell ref="C8:I8"/>
    <mergeCell ref="J8:Q8"/>
    <mergeCell ref="R8:S8"/>
    <mergeCell ref="T8:AB8"/>
    <mergeCell ref="AC8:AG8"/>
    <mergeCell ref="AH8:AI8"/>
    <mergeCell ref="AJ8:AR8"/>
    <mergeCell ref="AS8:AW8"/>
    <mergeCell ref="A7:B7"/>
    <mergeCell ref="C7:I7"/>
    <mergeCell ref="J7:Q7"/>
    <mergeCell ref="R7:S7"/>
    <mergeCell ref="T7:AB7"/>
    <mergeCell ref="AC7:AG7"/>
    <mergeCell ref="AH7:AI7"/>
    <mergeCell ref="AJ7:AR7"/>
    <mergeCell ref="AS7:AW7"/>
    <mergeCell ref="A6:B6"/>
    <mergeCell ref="C6:I6"/>
    <mergeCell ref="J6:Q6"/>
    <mergeCell ref="R6:S6"/>
    <mergeCell ref="T6:AB6"/>
    <mergeCell ref="AC6:AG6"/>
    <mergeCell ref="AH6:AI6"/>
    <mergeCell ref="AJ6:AR6"/>
    <mergeCell ref="AS6:AW6"/>
    <mergeCell ref="AD3:AH3"/>
    <mergeCell ref="AI3:BE3"/>
    <mergeCell ref="A5:B5"/>
    <mergeCell ref="C5:I5"/>
    <mergeCell ref="J5:Q5"/>
    <mergeCell ref="R5:S5"/>
    <mergeCell ref="T5:AB5"/>
    <mergeCell ref="AC5:AG5"/>
    <mergeCell ref="AH5:AI5"/>
    <mergeCell ref="AJ5:AR5"/>
    <mergeCell ref="AS5:AW5"/>
  </mergeCells>
  <phoneticPr fontId="1"/>
  <dataValidations count="1">
    <dataValidation type="list" allowBlank="1" showInputMessage="1" showErrorMessage="1" sqref="R6:S30 AH6:AI30" xr:uid="{43E988C7-EC71-4DFC-95CB-25CA27CECF5A}">
      <formula1>"OP"</formula1>
    </dataValidation>
  </dataValidations>
  <pageMargins left="0.51181102362204722" right="0.51181102362204722" top="0.39370078740157483" bottom="0.39370078740157483" header="0.31496062992125984" footer="0.31496062992125984"/>
  <pageSetup paperSize="9" scale="76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B357DE-04E2-4A63-A05A-C37E9B0FB4F6}">
          <x14:formula1>
            <xm:f>料金一覧!$B$3:$B$10</xm:f>
          </x14:formula1>
          <xm:sqref>T6:AB30</xm:sqref>
        </x14:dataValidation>
        <x14:dataValidation type="list" allowBlank="1" showInputMessage="1" showErrorMessage="1" xr:uid="{573ECD88-DBB2-40BB-B37B-25C012313D23}">
          <x14:formula1>
            <xm:f>料金一覧!$B$11:$B$19</xm:f>
          </x14:formula1>
          <xm:sqref>AJ6:AR30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00D6-343A-4DC4-A02E-1AAB5EBA4DB0}">
  <dimension ref="B3:C20"/>
  <sheetViews>
    <sheetView workbookViewId="0">
      <selection activeCell="B23" sqref="B23"/>
    </sheetView>
  </sheetViews>
  <sheetFormatPr defaultRowHeight="13.2" x14ac:dyDescent="0.2"/>
  <cols>
    <col min="2" max="2" width="36.77734375" customWidth="1"/>
  </cols>
  <sheetData>
    <row r="3" spans="2:3" x14ac:dyDescent="0.2">
      <c r="B3" s="32" t="s">
        <v>59</v>
      </c>
      <c r="C3" s="33">
        <v>11000</v>
      </c>
    </row>
    <row r="4" spans="2:3" x14ac:dyDescent="0.2">
      <c r="B4" s="32" t="s">
        <v>60</v>
      </c>
      <c r="C4" s="33">
        <v>13200</v>
      </c>
    </row>
    <row r="5" spans="2:3" x14ac:dyDescent="0.2">
      <c r="B5" s="32" t="s">
        <v>61</v>
      </c>
      <c r="C5" s="33">
        <v>11000</v>
      </c>
    </row>
    <row r="6" spans="2:3" x14ac:dyDescent="0.2">
      <c r="B6" s="32" t="s">
        <v>62</v>
      </c>
      <c r="C6" s="33">
        <v>13200</v>
      </c>
    </row>
    <row r="7" spans="2:3" x14ac:dyDescent="0.2">
      <c r="B7" s="32" t="s">
        <v>63</v>
      </c>
      <c r="C7" s="33">
        <v>13200</v>
      </c>
    </row>
    <row r="8" spans="2:3" x14ac:dyDescent="0.2">
      <c r="B8" s="157" t="s">
        <v>77</v>
      </c>
      <c r="C8" s="33">
        <v>13200</v>
      </c>
    </row>
    <row r="9" spans="2:3" x14ac:dyDescent="0.2">
      <c r="B9" s="32" t="s">
        <v>67</v>
      </c>
      <c r="C9" s="33">
        <v>13200</v>
      </c>
    </row>
    <row r="10" spans="2:3" x14ac:dyDescent="0.2">
      <c r="B10" s="32" t="s">
        <v>68</v>
      </c>
      <c r="C10" s="33">
        <v>13200</v>
      </c>
    </row>
    <row r="11" spans="2:3" x14ac:dyDescent="0.2">
      <c r="B11" s="32" t="s">
        <v>69</v>
      </c>
      <c r="C11" s="33">
        <v>11000</v>
      </c>
    </row>
    <row r="12" spans="2:3" x14ac:dyDescent="0.2">
      <c r="B12" s="32" t="s">
        <v>70</v>
      </c>
      <c r="C12" s="33">
        <v>13200</v>
      </c>
    </row>
    <row r="13" spans="2:3" x14ac:dyDescent="0.2">
      <c r="B13" s="32" t="s">
        <v>71</v>
      </c>
      <c r="C13" s="33">
        <v>11000</v>
      </c>
    </row>
    <row r="14" spans="2:3" x14ac:dyDescent="0.2">
      <c r="B14" s="32" t="s">
        <v>72</v>
      </c>
      <c r="C14" s="33">
        <v>13200</v>
      </c>
    </row>
    <row r="15" spans="2:3" x14ac:dyDescent="0.2">
      <c r="B15" s="32" t="s">
        <v>73</v>
      </c>
      <c r="C15" s="33">
        <v>13200</v>
      </c>
    </row>
    <row r="16" spans="2:3" x14ac:dyDescent="0.2">
      <c r="B16" s="157" t="s">
        <v>78</v>
      </c>
      <c r="C16" s="33">
        <v>13200</v>
      </c>
    </row>
    <row r="17" spans="2:3" x14ac:dyDescent="0.2">
      <c r="B17" s="32" t="s">
        <v>74</v>
      </c>
      <c r="C17" s="33">
        <v>13200</v>
      </c>
    </row>
    <row r="18" spans="2:3" x14ac:dyDescent="0.2">
      <c r="B18" s="32" t="s">
        <v>75</v>
      </c>
      <c r="C18" s="33">
        <v>13200</v>
      </c>
    </row>
    <row r="19" spans="2:3" x14ac:dyDescent="0.2">
      <c r="B19" s="32" t="s">
        <v>76</v>
      </c>
      <c r="C19" s="33">
        <v>13200</v>
      </c>
    </row>
    <row r="20" spans="2:3" x14ac:dyDescent="0.2">
      <c r="B20" s="32"/>
      <c r="C20" s="33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ca62bd-69b2-4c99-90c8-06de233abce2">
      <Terms xmlns="http://schemas.microsoft.com/office/infopath/2007/PartnerControls"/>
    </lcf76f155ced4ddcb4097134ff3c332f>
    <TaxCatchAll xmlns="d90e3abb-a81c-4dc2-a727-c349a9d44e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ACB4765B59BD947B01C8103822536E3" ma:contentTypeVersion="18" ma:contentTypeDescription="新しいドキュメントを作成します。" ma:contentTypeScope="" ma:versionID="4fc5af33fa9e56c7daa329a10b630811">
  <xsd:schema xmlns:xsd="http://www.w3.org/2001/XMLSchema" xmlns:xs="http://www.w3.org/2001/XMLSchema" xmlns:p="http://schemas.microsoft.com/office/2006/metadata/properties" xmlns:ns2="1cca62bd-69b2-4c99-90c8-06de233abce2" xmlns:ns3="d90e3abb-a81c-4dc2-a727-c349a9d44e00" targetNamespace="http://schemas.microsoft.com/office/2006/metadata/properties" ma:root="true" ma:fieldsID="bf572a59c295e3154a66aa0d3a836526" ns2:_="" ns3:_="">
    <xsd:import namespace="1cca62bd-69b2-4c99-90c8-06de233abce2"/>
    <xsd:import namespace="d90e3abb-a81c-4dc2-a727-c349a9d44e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a62bd-69b2-4c99-90c8-06de233abc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83e015a-f681-4f91-97fe-d470d09c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e3abb-a81c-4dc2-a727-c349a9d44e0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2d853ab-d7eb-4d4b-97ff-595ecea2444b}" ma:internalName="TaxCatchAll" ma:showField="CatchAllData" ma:web="d90e3abb-a81c-4dc2-a727-c349a9d44e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09F16B-C46C-44D7-B05B-4498216EAE44}">
  <ds:schemaRefs>
    <ds:schemaRef ds:uri="http://schemas.microsoft.com/office/2006/metadata/properties"/>
    <ds:schemaRef ds:uri="http://schemas.microsoft.com/office/infopath/2007/PartnerControls"/>
    <ds:schemaRef ds:uri="1cca62bd-69b2-4c99-90c8-06de233abce2"/>
    <ds:schemaRef ds:uri="d90e3abb-a81c-4dc2-a727-c349a9d44e00"/>
  </ds:schemaRefs>
</ds:datastoreItem>
</file>

<file path=customXml/itemProps2.xml><?xml version="1.0" encoding="utf-8"?>
<ds:datastoreItem xmlns:ds="http://schemas.openxmlformats.org/officeDocument/2006/customXml" ds:itemID="{65AA24D8-2FDD-4F62-8660-139BADD90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96642-EE07-4656-A073-56BAFAC2D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a62bd-69b2-4c99-90c8-06de233abce2"/>
    <ds:schemaRef ds:uri="d90e3abb-a81c-4dc2-a727-c349a9d44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選手登録</vt:lpstr>
      <vt:lpstr>馬匹登録</vt:lpstr>
      <vt:lpstr>エントリー</vt:lpstr>
      <vt:lpstr>料金一覧</vt:lpstr>
      <vt:lpstr>エントリー!Print_Area</vt:lpstr>
      <vt:lpstr>選手登録!Print_Area</vt:lpstr>
      <vt:lpstr>馬匹登録!Print_Area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Mikiko Miyawaki</dc:creator>
  <cp:keywords/>
  <dc:description/>
  <cp:lastModifiedBy>竹内</cp:lastModifiedBy>
  <cp:revision/>
  <dcterms:created xsi:type="dcterms:W3CDTF">1997-01-08T22:48:59Z</dcterms:created>
  <dcterms:modified xsi:type="dcterms:W3CDTF">2025-10-26T06:08:58Z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0x0101008ACB4765B59BD947B01C8103822536E3</vt:lpwstr>
  </property>
  <property fmtid="{D5CDD505-2E9C-101B-9397-08002B2CF9AE}" pid="3" name="AuthorIds_UIVersion_4096">
    <vt:lpwstr>8</vt:lpwstr>
  </property>
  <property fmtid="{D5CDD505-2E9C-101B-9397-08002B2CF9AE}" pid="4" name="MediaServiceImageTags">
    <vt:lpwstr/>
  </property>
</Properties>
</file>